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ment 2550-2560\ฝ่ายบริหาร งบประมาณ\ทะเบียนคุมเอกสาร\"/>
    </mc:Choice>
  </mc:AlternateContent>
  <bookViews>
    <workbookView xWindow="1692" yWindow="108" windowWidth="14196" windowHeight="8532" tabRatio="696"/>
  </bookViews>
  <sheets>
    <sheet name="งบประมาณ 2564" sheetId="1" r:id="rId1"/>
    <sheet name="เงินรายได้ 2564" sheetId="2" r:id="rId2"/>
    <sheet name="ตัวเลือก" sheetId="10" r:id="rId3"/>
  </sheets>
  <externalReferences>
    <externalReference r:id="rId4"/>
  </externalReferences>
  <definedNames>
    <definedName name="list">[1]ตัวเลือก!$C$2:$C$6</definedName>
    <definedName name="_xlnm.Print_Area" localSheetId="1">'เงินรายได้ 2564'!$A$63:$T$67</definedName>
    <definedName name="_xlnm.Print_Area" localSheetId="0">'งบประมาณ 2564'!#REF!</definedName>
    <definedName name="_xlnm.Print_Titles" localSheetId="1">'เงินรายได้ 2564'!$2:$6</definedName>
    <definedName name="_xlnm.Print_Titles" localSheetId="0">'งบประมาณ 2564'!$1:$5</definedName>
  </definedNames>
  <calcPr calcId="162913"/>
</workbook>
</file>

<file path=xl/calcChain.xml><?xml version="1.0" encoding="utf-8"?>
<calcChain xmlns="http://schemas.openxmlformats.org/spreadsheetml/2006/main">
  <c r="P66" i="1" l="1"/>
  <c r="S65" i="1"/>
  <c r="R65" i="1"/>
  <c r="Q65" i="1"/>
  <c r="P65" i="1"/>
  <c r="O65" i="1"/>
  <c r="N65" i="1"/>
  <c r="M65" i="1"/>
  <c r="K65" i="1"/>
  <c r="J65" i="1"/>
  <c r="I65" i="1"/>
  <c r="H65" i="1"/>
  <c r="G65" i="1"/>
  <c r="S64" i="1"/>
  <c r="R64" i="1"/>
  <c r="Q64" i="1"/>
  <c r="P64" i="1"/>
  <c r="O64" i="1"/>
  <c r="N64" i="1"/>
  <c r="M64" i="1"/>
  <c r="K64" i="1"/>
  <c r="J64" i="1"/>
  <c r="J66" i="1" s="1"/>
  <c r="I64" i="1"/>
  <c r="H64" i="1"/>
  <c r="G64" i="1"/>
  <c r="S63" i="1"/>
  <c r="S66" i="1" s="1"/>
  <c r="R63" i="1"/>
  <c r="R66" i="1" s="1"/>
  <c r="Q63" i="1"/>
  <c r="Q66" i="1" s="1"/>
  <c r="P63" i="1"/>
  <c r="O63" i="1"/>
  <c r="O66" i="1" s="1"/>
  <c r="N63" i="1"/>
  <c r="N66" i="1" s="1"/>
  <c r="M63" i="1"/>
  <c r="M66" i="1" s="1"/>
  <c r="K63" i="1"/>
  <c r="K66" i="1" s="1"/>
  <c r="I63" i="1"/>
  <c r="I66" i="1" s="1"/>
  <c r="H63" i="1"/>
  <c r="H61" i="1"/>
  <c r="S60" i="1"/>
  <c r="R60" i="1"/>
  <c r="Q60" i="1"/>
  <c r="P60" i="1"/>
  <c r="O60" i="1"/>
  <c r="N60" i="1"/>
  <c r="M60" i="1"/>
  <c r="K60" i="1"/>
  <c r="J60" i="1"/>
  <c r="I60" i="1"/>
  <c r="H60" i="1"/>
  <c r="G60" i="1"/>
  <c r="S59" i="1"/>
  <c r="R59" i="1"/>
  <c r="Q59" i="1"/>
  <c r="P59" i="1"/>
  <c r="O59" i="1"/>
  <c r="N59" i="1"/>
  <c r="M59" i="1"/>
  <c r="K59" i="1"/>
  <c r="J59" i="1"/>
  <c r="J61" i="1" s="1"/>
  <c r="I59" i="1"/>
  <c r="H59" i="1"/>
  <c r="G59" i="1"/>
  <c r="S58" i="1"/>
  <c r="S61" i="1" s="1"/>
  <c r="S62" i="1" s="1"/>
  <c r="R58" i="1"/>
  <c r="R61" i="1" s="1"/>
  <c r="R62" i="1" s="1"/>
  <c r="Q58" i="1"/>
  <c r="Q61" i="1" s="1"/>
  <c r="Q62" i="1" s="1"/>
  <c r="P58" i="1"/>
  <c r="P61" i="1" s="1"/>
  <c r="P62" i="1" s="1"/>
  <c r="O58" i="1"/>
  <c r="O61" i="1" s="1"/>
  <c r="O62" i="1" s="1"/>
  <c r="N58" i="1"/>
  <c r="N61" i="1" s="1"/>
  <c r="N62" i="1" s="1"/>
  <c r="M58" i="1"/>
  <c r="M61" i="1" s="1"/>
  <c r="M62" i="1" s="1"/>
  <c r="K58" i="1"/>
  <c r="K61" i="1" s="1"/>
  <c r="I58" i="1"/>
  <c r="I61" i="1" s="1"/>
  <c r="H58" i="1"/>
  <c r="P56" i="1"/>
  <c r="P57" i="1" s="1"/>
  <c r="N56" i="1"/>
  <c r="N57" i="1" s="1"/>
  <c r="K56" i="1"/>
  <c r="S55" i="1"/>
  <c r="R55" i="1"/>
  <c r="Q55" i="1"/>
  <c r="P55" i="1"/>
  <c r="O55" i="1"/>
  <c r="N55" i="1"/>
  <c r="M55" i="1"/>
  <c r="K55" i="1"/>
  <c r="J55" i="1"/>
  <c r="I55" i="1"/>
  <c r="H55" i="1"/>
  <c r="G55" i="1"/>
  <c r="S54" i="1"/>
  <c r="R54" i="1"/>
  <c r="Q54" i="1"/>
  <c r="P54" i="1"/>
  <c r="O54" i="1"/>
  <c r="N54" i="1"/>
  <c r="M54" i="1"/>
  <c r="K54" i="1"/>
  <c r="J54" i="1"/>
  <c r="J56" i="1" s="1"/>
  <c r="I54" i="1"/>
  <c r="H54" i="1"/>
  <c r="G54" i="1"/>
  <c r="S53" i="1"/>
  <c r="S56" i="1" s="1"/>
  <c r="S57" i="1" s="1"/>
  <c r="R53" i="1"/>
  <c r="R56" i="1" s="1"/>
  <c r="R57" i="1" s="1"/>
  <c r="Q53" i="1"/>
  <c r="Q56" i="1" s="1"/>
  <c r="Q57" i="1" s="1"/>
  <c r="P53" i="1"/>
  <c r="O53" i="1"/>
  <c r="O56" i="1" s="1"/>
  <c r="O57" i="1" s="1"/>
  <c r="N53" i="1"/>
  <c r="M53" i="1"/>
  <c r="M56" i="1" s="1"/>
  <c r="M57" i="1" s="1"/>
  <c r="K53" i="1"/>
  <c r="I53" i="1"/>
  <c r="I56" i="1" s="1"/>
  <c r="H53" i="1"/>
  <c r="S51" i="1"/>
  <c r="S52" i="1" s="1"/>
  <c r="Q51" i="1"/>
  <c r="Q52" i="1" s="1"/>
  <c r="K51" i="1"/>
  <c r="S50" i="1"/>
  <c r="R50" i="1"/>
  <c r="Q50" i="1"/>
  <c r="P50" i="1"/>
  <c r="O50" i="1"/>
  <c r="N50" i="1"/>
  <c r="M50" i="1"/>
  <c r="K50" i="1"/>
  <c r="J50" i="1"/>
  <c r="I50" i="1"/>
  <c r="H50" i="1"/>
  <c r="G50" i="1"/>
  <c r="S49" i="1"/>
  <c r="R49" i="1"/>
  <c r="Q49" i="1"/>
  <c r="P49" i="1"/>
  <c r="O49" i="1"/>
  <c r="N49" i="1"/>
  <c r="M49" i="1"/>
  <c r="K49" i="1"/>
  <c r="J49" i="1"/>
  <c r="J51" i="1" s="1"/>
  <c r="I49" i="1"/>
  <c r="H49" i="1"/>
  <c r="G49" i="1"/>
  <c r="S48" i="1"/>
  <c r="R48" i="1"/>
  <c r="R51" i="1" s="1"/>
  <c r="R52" i="1" s="1"/>
  <c r="Q48" i="1"/>
  <c r="P48" i="1"/>
  <c r="P51" i="1" s="1"/>
  <c r="P52" i="1" s="1"/>
  <c r="O48" i="1"/>
  <c r="O51" i="1" s="1"/>
  <c r="O52" i="1" s="1"/>
  <c r="N48" i="1"/>
  <c r="N51" i="1" s="1"/>
  <c r="N52" i="1" s="1"/>
  <c r="M48" i="1"/>
  <c r="M51" i="1" s="1"/>
  <c r="M52" i="1" s="1"/>
  <c r="K48" i="1"/>
  <c r="I48" i="1"/>
  <c r="I51" i="1" s="1"/>
  <c r="H48" i="1"/>
  <c r="P47" i="1"/>
  <c r="P46" i="1"/>
  <c r="S45" i="1"/>
  <c r="R45" i="1"/>
  <c r="Q45" i="1"/>
  <c r="P45" i="1"/>
  <c r="O45" i="1"/>
  <c r="N45" i="1"/>
  <c r="M45" i="1"/>
  <c r="K45" i="1"/>
  <c r="J45" i="1"/>
  <c r="I45" i="1"/>
  <c r="H45" i="1"/>
  <c r="G45" i="1"/>
  <c r="S44" i="1"/>
  <c r="R44" i="1"/>
  <c r="Q44" i="1"/>
  <c r="P44" i="1"/>
  <c r="O44" i="1"/>
  <c r="N44" i="1"/>
  <c r="M44" i="1"/>
  <c r="K44" i="1"/>
  <c r="J44" i="1"/>
  <c r="J46" i="1" s="1"/>
  <c r="I44" i="1"/>
  <c r="H44" i="1"/>
  <c r="G44" i="1"/>
  <c r="S43" i="1"/>
  <c r="S46" i="1" s="1"/>
  <c r="S47" i="1" s="1"/>
  <c r="R43" i="1"/>
  <c r="R46" i="1" s="1"/>
  <c r="R47" i="1" s="1"/>
  <c r="Q43" i="1"/>
  <c r="Q46" i="1" s="1"/>
  <c r="Q47" i="1" s="1"/>
  <c r="P43" i="1"/>
  <c r="O43" i="1"/>
  <c r="N43" i="1"/>
  <c r="N46" i="1" s="1"/>
  <c r="N47" i="1" s="1"/>
  <c r="M43" i="1"/>
  <c r="M46" i="1" s="1"/>
  <c r="M47" i="1" s="1"/>
  <c r="K43" i="1"/>
  <c r="K46" i="1" s="1"/>
  <c r="I43" i="1"/>
  <c r="I46" i="1" s="1"/>
  <c r="H43" i="1"/>
  <c r="H46" i="1" s="1"/>
  <c r="H47" i="1" s="1"/>
  <c r="S40" i="1"/>
  <c r="R40" i="1"/>
  <c r="Q40" i="1"/>
  <c r="P40" i="1"/>
  <c r="O40" i="1"/>
  <c r="N40" i="1"/>
  <c r="M40" i="1"/>
  <c r="K40" i="1"/>
  <c r="J40" i="1"/>
  <c r="I40" i="1"/>
  <c r="H40" i="1"/>
  <c r="G40" i="1"/>
  <c r="S39" i="1"/>
  <c r="R39" i="1"/>
  <c r="Q39" i="1"/>
  <c r="P39" i="1"/>
  <c r="O39" i="1"/>
  <c r="N39" i="1"/>
  <c r="M39" i="1"/>
  <c r="K39" i="1"/>
  <c r="J39" i="1"/>
  <c r="J41" i="1" s="1"/>
  <c r="I39" i="1"/>
  <c r="H39" i="1"/>
  <c r="H41" i="1" s="1"/>
  <c r="G39" i="1"/>
  <c r="S38" i="1"/>
  <c r="S41" i="1" s="1"/>
  <c r="S42" i="1" s="1"/>
  <c r="R38" i="1"/>
  <c r="R41" i="1" s="1"/>
  <c r="R42" i="1" s="1"/>
  <c r="Q38" i="1"/>
  <c r="Q41" i="1" s="1"/>
  <c r="Q42" i="1" s="1"/>
  <c r="P38" i="1"/>
  <c r="P41" i="1" s="1"/>
  <c r="P42" i="1" s="1"/>
  <c r="O38" i="1"/>
  <c r="O41" i="1" s="1"/>
  <c r="O42" i="1" s="1"/>
  <c r="N38" i="1"/>
  <c r="N41" i="1" s="1"/>
  <c r="N42" i="1" s="1"/>
  <c r="M38" i="1"/>
  <c r="M41" i="1" s="1"/>
  <c r="M42" i="1" s="1"/>
  <c r="K38" i="1"/>
  <c r="K41" i="1" s="1"/>
  <c r="I38" i="1"/>
  <c r="I41" i="1" s="1"/>
  <c r="H38" i="1"/>
  <c r="N37" i="1"/>
  <c r="O36" i="1"/>
  <c r="O37" i="1" s="1"/>
  <c r="N36" i="1"/>
  <c r="I36" i="1"/>
  <c r="S35" i="1"/>
  <c r="R35" i="1"/>
  <c r="Q35" i="1"/>
  <c r="P35" i="1"/>
  <c r="O35" i="1"/>
  <c r="N35" i="1"/>
  <c r="M35" i="1"/>
  <c r="K35" i="1"/>
  <c r="J35" i="1"/>
  <c r="I35" i="1"/>
  <c r="H35" i="1"/>
  <c r="G35" i="1"/>
  <c r="S34" i="1"/>
  <c r="R34" i="1"/>
  <c r="Q34" i="1"/>
  <c r="P34" i="1"/>
  <c r="O34" i="1"/>
  <c r="N34" i="1"/>
  <c r="M34" i="1"/>
  <c r="K34" i="1"/>
  <c r="J34" i="1"/>
  <c r="J36" i="1" s="1"/>
  <c r="I34" i="1"/>
  <c r="H34" i="1"/>
  <c r="G34" i="1"/>
  <c r="S33" i="1"/>
  <c r="S36" i="1" s="1"/>
  <c r="S37" i="1" s="1"/>
  <c r="R33" i="1"/>
  <c r="R36" i="1" s="1"/>
  <c r="R37" i="1" s="1"/>
  <c r="Q33" i="1"/>
  <c r="Q36" i="1" s="1"/>
  <c r="Q37" i="1" s="1"/>
  <c r="P33" i="1"/>
  <c r="P36" i="1" s="1"/>
  <c r="P37" i="1" s="1"/>
  <c r="O33" i="1"/>
  <c r="N33" i="1"/>
  <c r="M33" i="1"/>
  <c r="M36" i="1" s="1"/>
  <c r="M37" i="1" s="1"/>
  <c r="K33" i="1"/>
  <c r="K36" i="1" s="1"/>
  <c r="I33" i="1"/>
  <c r="H33" i="1"/>
  <c r="S31" i="1"/>
  <c r="S32" i="1" s="1"/>
  <c r="Q31" i="1"/>
  <c r="Q32" i="1" s="1"/>
  <c r="S30" i="1"/>
  <c r="R30" i="1"/>
  <c r="Q30" i="1"/>
  <c r="P30" i="1"/>
  <c r="O30" i="1"/>
  <c r="N30" i="1"/>
  <c r="M30" i="1"/>
  <c r="K30" i="1"/>
  <c r="J30" i="1"/>
  <c r="I30" i="1"/>
  <c r="H30" i="1"/>
  <c r="G30" i="1"/>
  <c r="S29" i="1"/>
  <c r="R29" i="1"/>
  <c r="Q29" i="1"/>
  <c r="P29" i="1"/>
  <c r="O29" i="1"/>
  <c r="N29" i="1"/>
  <c r="M29" i="1"/>
  <c r="K29" i="1"/>
  <c r="J29" i="1"/>
  <c r="I29" i="1"/>
  <c r="H29" i="1"/>
  <c r="G29" i="1"/>
  <c r="S28" i="1"/>
  <c r="R28" i="1"/>
  <c r="R31" i="1" s="1"/>
  <c r="R32" i="1" s="1"/>
  <c r="Q28" i="1"/>
  <c r="P28" i="1"/>
  <c r="P31" i="1" s="1"/>
  <c r="P32" i="1" s="1"/>
  <c r="O28" i="1"/>
  <c r="O31" i="1" s="1"/>
  <c r="O32" i="1" s="1"/>
  <c r="N28" i="1"/>
  <c r="N31" i="1" s="1"/>
  <c r="N32" i="1" s="1"/>
  <c r="M28" i="1"/>
  <c r="M31" i="1" s="1"/>
  <c r="M32" i="1" s="1"/>
  <c r="K28" i="1"/>
  <c r="K31" i="1" s="1"/>
  <c r="I28" i="1"/>
  <c r="I31" i="1" s="1"/>
  <c r="H28" i="1"/>
  <c r="R26" i="1"/>
  <c r="R27" i="1" s="1"/>
  <c r="Q26" i="1"/>
  <c r="Q27" i="1" s="1"/>
  <c r="S25" i="1"/>
  <c r="R25" i="1"/>
  <c r="Q25" i="1"/>
  <c r="P25" i="1"/>
  <c r="O25" i="1"/>
  <c r="N25" i="1"/>
  <c r="M25" i="1"/>
  <c r="K25" i="1"/>
  <c r="J25" i="1"/>
  <c r="I25" i="1"/>
  <c r="H25" i="1"/>
  <c r="G25" i="1"/>
  <c r="S24" i="1"/>
  <c r="R24" i="1"/>
  <c r="Q24" i="1"/>
  <c r="P24" i="1"/>
  <c r="O24" i="1"/>
  <c r="N24" i="1"/>
  <c r="M24" i="1"/>
  <c r="K24" i="1"/>
  <c r="J24" i="1"/>
  <c r="J26" i="1" s="1"/>
  <c r="I24" i="1"/>
  <c r="H24" i="1"/>
  <c r="G24" i="1"/>
  <c r="S23" i="1"/>
  <c r="S26" i="1" s="1"/>
  <c r="S27" i="1" s="1"/>
  <c r="R23" i="1"/>
  <c r="Q23" i="1"/>
  <c r="P23" i="1"/>
  <c r="O23" i="1"/>
  <c r="O26" i="1" s="1"/>
  <c r="O27" i="1" s="1"/>
  <c r="N23" i="1"/>
  <c r="N26" i="1" s="1"/>
  <c r="N27" i="1" s="1"/>
  <c r="M23" i="1"/>
  <c r="M26" i="1" s="1"/>
  <c r="M27" i="1" s="1"/>
  <c r="K23" i="1"/>
  <c r="K26" i="1" s="1"/>
  <c r="I23" i="1"/>
  <c r="H23" i="1"/>
  <c r="H26" i="1" s="1"/>
  <c r="Q21" i="1"/>
  <c r="Q22" i="1" s="1"/>
  <c r="I21" i="1"/>
  <c r="S20" i="1"/>
  <c r="R20" i="1"/>
  <c r="Q20" i="1"/>
  <c r="P20" i="1"/>
  <c r="O20" i="1"/>
  <c r="N20" i="1"/>
  <c r="M20" i="1"/>
  <c r="K20" i="1"/>
  <c r="J20" i="1"/>
  <c r="I20" i="1"/>
  <c r="H20" i="1"/>
  <c r="G20" i="1"/>
  <c r="S19" i="1"/>
  <c r="R19" i="1"/>
  <c r="Q19" i="1"/>
  <c r="P19" i="1"/>
  <c r="O19" i="1"/>
  <c r="N19" i="1"/>
  <c r="M19" i="1"/>
  <c r="K19" i="1"/>
  <c r="J19" i="1"/>
  <c r="J21" i="1" s="1"/>
  <c r="I19" i="1"/>
  <c r="H19" i="1"/>
  <c r="G19" i="1"/>
  <c r="S18" i="1"/>
  <c r="S21" i="1" s="1"/>
  <c r="S22" i="1" s="1"/>
  <c r="R18" i="1"/>
  <c r="R21" i="1" s="1"/>
  <c r="R22" i="1" s="1"/>
  <c r="Q18" i="1"/>
  <c r="P18" i="1"/>
  <c r="P21" i="1" s="1"/>
  <c r="P22" i="1" s="1"/>
  <c r="O18" i="1"/>
  <c r="O21" i="1" s="1"/>
  <c r="O22" i="1" s="1"/>
  <c r="N18" i="1"/>
  <c r="N21" i="1" s="1"/>
  <c r="N22" i="1" s="1"/>
  <c r="M18" i="1"/>
  <c r="M21" i="1" s="1"/>
  <c r="M22" i="1" s="1"/>
  <c r="K18" i="1"/>
  <c r="K21" i="1" s="1"/>
  <c r="I18" i="1"/>
  <c r="H18" i="1"/>
  <c r="H21" i="1" s="1"/>
  <c r="P16" i="1"/>
  <c r="P17" i="1" s="1"/>
  <c r="I16" i="1"/>
  <c r="S15" i="1"/>
  <c r="R15" i="1"/>
  <c r="Q15" i="1"/>
  <c r="P15" i="1"/>
  <c r="O15" i="1"/>
  <c r="N15" i="1"/>
  <c r="M15" i="1"/>
  <c r="K15" i="1"/>
  <c r="J15" i="1"/>
  <c r="I15" i="1"/>
  <c r="H15" i="1"/>
  <c r="G15" i="1"/>
  <c r="S14" i="1"/>
  <c r="R14" i="1"/>
  <c r="Q14" i="1"/>
  <c r="P14" i="1"/>
  <c r="O14" i="1"/>
  <c r="N14" i="1"/>
  <c r="M14" i="1"/>
  <c r="K14" i="1"/>
  <c r="J14" i="1"/>
  <c r="J16" i="1" s="1"/>
  <c r="I14" i="1"/>
  <c r="H14" i="1"/>
  <c r="G14" i="1"/>
  <c r="S13" i="1"/>
  <c r="S16" i="1" s="1"/>
  <c r="S17" i="1" s="1"/>
  <c r="R13" i="1"/>
  <c r="R16" i="1" s="1"/>
  <c r="R17" i="1" s="1"/>
  <c r="Q13" i="1"/>
  <c r="Q16" i="1" s="1"/>
  <c r="Q17" i="1" s="1"/>
  <c r="P13" i="1"/>
  <c r="O13" i="1"/>
  <c r="O16" i="1" s="1"/>
  <c r="O17" i="1" s="1"/>
  <c r="N13" i="1"/>
  <c r="N16" i="1" s="1"/>
  <c r="N17" i="1" s="1"/>
  <c r="M13" i="1"/>
  <c r="M16" i="1" s="1"/>
  <c r="M17" i="1" s="1"/>
  <c r="K13" i="1"/>
  <c r="K16" i="1" s="1"/>
  <c r="I13" i="1"/>
  <c r="H13" i="1"/>
  <c r="P11" i="1"/>
  <c r="P12" i="1" s="1"/>
  <c r="S10" i="1"/>
  <c r="R10" i="1"/>
  <c r="Q10" i="1"/>
  <c r="P10" i="1"/>
  <c r="O10" i="1"/>
  <c r="N10" i="1"/>
  <c r="M10" i="1"/>
  <c r="K10" i="1"/>
  <c r="J10" i="1"/>
  <c r="I10" i="1"/>
  <c r="H10" i="1"/>
  <c r="S9" i="1"/>
  <c r="R9" i="1"/>
  <c r="Q9" i="1"/>
  <c r="P9" i="1"/>
  <c r="O9" i="1"/>
  <c r="N9" i="1"/>
  <c r="M9" i="1"/>
  <c r="K9" i="1"/>
  <c r="J9" i="1"/>
  <c r="I9" i="1"/>
  <c r="G9" i="1"/>
  <c r="S8" i="1"/>
  <c r="R8" i="1"/>
  <c r="Q8" i="1"/>
  <c r="Q11" i="1" s="1"/>
  <c r="Q12" i="1" s="1"/>
  <c r="P8" i="1"/>
  <c r="O8" i="1"/>
  <c r="O11" i="1" s="1"/>
  <c r="O12" i="1" s="1"/>
  <c r="N8" i="1"/>
  <c r="M8" i="1"/>
  <c r="M11" i="1" s="1"/>
  <c r="M12" i="1" s="1"/>
  <c r="K8" i="1"/>
  <c r="K11" i="1" s="1"/>
  <c r="J8" i="1"/>
  <c r="J11" i="1" s="1"/>
  <c r="I8" i="1"/>
  <c r="H8" i="1"/>
  <c r="G8" i="1"/>
  <c r="H21" i="2"/>
  <c r="H22" i="2" s="1"/>
  <c r="P41" i="2"/>
  <c r="P42" i="2" s="1"/>
  <c r="S40" i="2"/>
  <c r="R40" i="2"/>
  <c r="Q40" i="2"/>
  <c r="P40" i="2"/>
  <c r="O40" i="2"/>
  <c r="N40" i="2"/>
  <c r="M40" i="2"/>
  <c r="K40" i="2"/>
  <c r="J40" i="2"/>
  <c r="I40" i="2"/>
  <c r="H40" i="2"/>
  <c r="G40" i="2"/>
  <c r="S39" i="2"/>
  <c r="R39" i="2"/>
  <c r="Q39" i="2"/>
  <c r="P39" i="2"/>
  <c r="O39" i="2"/>
  <c r="N39" i="2"/>
  <c r="M39" i="2"/>
  <c r="K39" i="2"/>
  <c r="J39" i="2"/>
  <c r="J41" i="2" s="1"/>
  <c r="I39" i="2"/>
  <c r="H39" i="2"/>
  <c r="G39" i="2"/>
  <c r="S38" i="2"/>
  <c r="S41" i="2" s="1"/>
  <c r="S42" i="2" s="1"/>
  <c r="R38" i="2"/>
  <c r="R41" i="2" s="1"/>
  <c r="R42" i="2" s="1"/>
  <c r="Q38" i="2"/>
  <c r="Q41" i="2" s="1"/>
  <c r="Q42" i="2" s="1"/>
  <c r="P38" i="2"/>
  <c r="O38" i="2"/>
  <c r="N38" i="2"/>
  <c r="N41" i="2" s="1"/>
  <c r="N42" i="2" s="1"/>
  <c r="M38" i="2"/>
  <c r="K38" i="2"/>
  <c r="K41" i="2" s="1"/>
  <c r="I38" i="2"/>
  <c r="H38" i="2"/>
  <c r="S35" i="2"/>
  <c r="R35" i="2"/>
  <c r="Q35" i="2"/>
  <c r="P35" i="2"/>
  <c r="O35" i="2"/>
  <c r="N35" i="2"/>
  <c r="M35" i="2"/>
  <c r="K35" i="2"/>
  <c r="J35" i="2"/>
  <c r="I35" i="2"/>
  <c r="H35" i="2"/>
  <c r="G35" i="2"/>
  <c r="S34" i="2"/>
  <c r="R34" i="2"/>
  <c r="Q34" i="2"/>
  <c r="P34" i="2"/>
  <c r="O34" i="2"/>
  <c r="N34" i="2"/>
  <c r="M34" i="2"/>
  <c r="K34" i="2"/>
  <c r="J34" i="2"/>
  <c r="I34" i="2"/>
  <c r="H34" i="2"/>
  <c r="G34" i="2"/>
  <c r="S33" i="2"/>
  <c r="S36" i="2" s="1"/>
  <c r="S37" i="2" s="1"/>
  <c r="R33" i="2"/>
  <c r="R36" i="2" s="1"/>
  <c r="R37" i="2" s="1"/>
  <c r="Q33" i="2"/>
  <c r="Q36" i="2" s="1"/>
  <c r="Q37" i="2" s="1"/>
  <c r="P33" i="2"/>
  <c r="P36" i="2" s="1"/>
  <c r="P37" i="2" s="1"/>
  <c r="O33" i="2"/>
  <c r="O36" i="2" s="1"/>
  <c r="O37" i="2" s="1"/>
  <c r="N33" i="2"/>
  <c r="N36" i="2" s="1"/>
  <c r="N37" i="2" s="1"/>
  <c r="M33" i="2"/>
  <c r="M36" i="2" s="1"/>
  <c r="M37" i="2" s="1"/>
  <c r="K33" i="2"/>
  <c r="K36" i="2" s="1"/>
  <c r="I33" i="2"/>
  <c r="I36" i="2" s="1"/>
  <c r="H33" i="2"/>
  <c r="S30" i="2"/>
  <c r="R30" i="2"/>
  <c r="Q30" i="2"/>
  <c r="P30" i="2"/>
  <c r="O30" i="2"/>
  <c r="N30" i="2"/>
  <c r="M30" i="2"/>
  <c r="K30" i="2"/>
  <c r="J30" i="2"/>
  <c r="I30" i="2"/>
  <c r="H30" i="2"/>
  <c r="G30" i="2"/>
  <c r="S29" i="2"/>
  <c r="R29" i="2"/>
  <c r="Q29" i="2"/>
  <c r="P29" i="2"/>
  <c r="O29" i="2"/>
  <c r="N29" i="2"/>
  <c r="M29" i="2"/>
  <c r="K29" i="2"/>
  <c r="J29" i="2"/>
  <c r="J31" i="2" s="1"/>
  <c r="I29" i="2"/>
  <c r="H29" i="2"/>
  <c r="G29" i="2"/>
  <c r="S28" i="2"/>
  <c r="S31" i="2" s="1"/>
  <c r="S32" i="2" s="1"/>
  <c r="R28" i="2"/>
  <c r="R31" i="2" s="1"/>
  <c r="R32" i="2" s="1"/>
  <c r="Q28" i="2"/>
  <c r="Q31" i="2" s="1"/>
  <c r="Q32" i="2" s="1"/>
  <c r="P28" i="2"/>
  <c r="P31" i="2" s="1"/>
  <c r="P32" i="2" s="1"/>
  <c r="O28" i="2"/>
  <c r="O31" i="2" s="1"/>
  <c r="O32" i="2" s="1"/>
  <c r="N28" i="2"/>
  <c r="N31" i="2" s="1"/>
  <c r="N32" i="2" s="1"/>
  <c r="M28" i="2"/>
  <c r="M31" i="2" s="1"/>
  <c r="M32" i="2" s="1"/>
  <c r="K28" i="2"/>
  <c r="K31" i="2" s="1"/>
  <c r="I28" i="2"/>
  <c r="H28" i="2"/>
  <c r="S25" i="2"/>
  <c r="R25" i="2"/>
  <c r="Q25" i="2"/>
  <c r="P25" i="2"/>
  <c r="O25" i="2"/>
  <c r="N25" i="2"/>
  <c r="M25" i="2"/>
  <c r="K25" i="2"/>
  <c r="J25" i="2"/>
  <c r="I25" i="2"/>
  <c r="H25" i="2"/>
  <c r="G25" i="2"/>
  <c r="S24" i="2"/>
  <c r="R24" i="2"/>
  <c r="Q24" i="2"/>
  <c r="P24" i="2"/>
  <c r="O24" i="2"/>
  <c r="N24" i="2"/>
  <c r="M24" i="2"/>
  <c r="K24" i="2"/>
  <c r="J24" i="2"/>
  <c r="J26" i="2" s="1"/>
  <c r="I24" i="2"/>
  <c r="H24" i="2"/>
  <c r="G24" i="2"/>
  <c r="S23" i="2"/>
  <c r="S26" i="2" s="1"/>
  <c r="S27" i="2" s="1"/>
  <c r="R23" i="2"/>
  <c r="R26" i="2" s="1"/>
  <c r="R27" i="2" s="1"/>
  <c r="Q23" i="2"/>
  <c r="Q26" i="2" s="1"/>
  <c r="Q27" i="2" s="1"/>
  <c r="P23" i="2"/>
  <c r="P26" i="2" s="1"/>
  <c r="P27" i="2" s="1"/>
  <c r="O23" i="2"/>
  <c r="O26" i="2" s="1"/>
  <c r="O27" i="2" s="1"/>
  <c r="N23" i="2"/>
  <c r="N26" i="2" s="1"/>
  <c r="N27" i="2" s="1"/>
  <c r="M23" i="2"/>
  <c r="M26" i="2" s="1"/>
  <c r="M27" i="2" s="1"/>
  <c r="K23" i="2"/>
  <c r="K26" i="2" s="1"/>
  <c r="I23" i="2"/>
  <c r="H23" i="2"/>
  <c r="S20" i="2"/>
  <c r="R20" i="2"/>
  <c r="Q20" i="2"/>
  <c r="P20" i="2"/>
  <c r="O20" i="2"/>
  <c r="N20" i="2"/>
  <c r="M20" i="2"/>
  <c r="K20" i="2"/>
  <c r="J20" i="2"/>
  <c r="I20" i="2"/>
  <c r="H20" i="2"/>
  <c r="G20" i="2"/>
  <c r="S19" i="2"/>
  <c r="R19" i="2"/>
  <c r="Q19" i="2"/>
  <c r="P19" i="2"/>
  <c r="O19" i="2"/>
  <c r="N19" i="2"/>
  <c r="M19" i="2"/>
  <c r="K19" i="2"/>
  <c r="J19" i="2"/>
  <c r="J21" i="2" s="1"/>
  <c r="I19" i="2"/>
  <c r="H19" i="2"/>
  <c r="G19" i="2"/>
  <c r="S18" i="2"/>
  <c r="S21" i="2" s="1"/>
  <c r="S22" i="2" s="1"/>
  <c r="R18" i="2"/>
  <c r="Q18" i="2"/>
  <c r="Q21" i="2" s="1"/>
  <c r="Q22" i="2" s="1"/>
  <c r="P18" i="2"/>
  <c r="O18" i="2"/>
  <c r="O21" i="2" s="1"/>
  <c r="O22" i="2" s="1"/>
  <c r="N18" i="2"/>
  <c r="M18" i="2"/>
  <c r="M21" i="2" s="1"/>
  <c r="M22" i="2" s="1"/>
  <c r="K18" i="2"/>
  <c r="K21" i="2" s="1"/>
  <c r="I18" i="2"/>
  <c r="I21" i="2" s="1"/>
  <c r="H18" i="2"/>
  <c r="P16" i="2"/>
  <c r="P17" i="2" s="1"/>
  <c r="S15" i="2"/>
  <c r="R15" i="2"/>
  <c r="Q15" i="2"/>
  <c r="P15" i="2"/>
  <c r="O15" i="2"/>
  <c r="N15" i="2"/>
  <c r="M15" i="2"/>
  <c r="K15" i="2"/>
  <c r="J15" i="2"/>
  <c r="I15" i="2"/>
  <c r="H15" i="2"/>
  <c r="G15" i="2"/>
  <c r="S14" i="2"/>
  <c r="R14" i="2"/>
  <c r="Q14" i="2"/>
  <c r="P14" i="2"/>
  <c r="O14" i="2"/>
  <c r="N14" i="2"/>
  <c r="M14" i="2"/>
  <c r="K14" i="2"/>
  <c r="J14" i="2"/>
  <c r="J16" i="2" s="1"/>
  <c r="I14" i="2"/>
  <c r="H14" i="2"/>
  <c r="G14" i="2"/>
  <c r="S13" i="2"/>
  <c r="S16" i="2" s="1"/>
  <c r="S17" i="2" s="1"/>
  <c r="R13" i="2"/>
  <c r="R16" i="2" s="1"/>
  <c r="R17" i="2" s="1"/>
  <c r="Q13" i="2"/>
  <c r="Q16" i="2" s="1"/>
  <c r="Q17" i="2" s="1"/>
  <c r="P13" i="2"/>
  <c r="O13" i="2"/>
  <c r="O16" i="2" s="1"/>
  <c r="O17" i="2" s="1"/>
  <c r="N13" i="2"/>
  <c r="N16" i="2" s="1"/>
  <c r="N17" i="2" s="1"/>
  <c r="M13" i="2"/>
  <c r="M16" i="2" s="1"/>
  <c r="M17" i="2" s="1"/>
  <c r="K13" i="2"/>
  <c r="I13" i="2"/>
  <c r="H13" i="2"/>
  <c r="M66" i="2"/>
  <c r="M67" i="2" s="1"/>
  <c r="H66" i="2"/>
  <c r="S65" i="2"/>
  <c r="R65" i="2"/>
  <c r="Q65" i="2"/>
  <c r="P65" i="2"/>
  <c r="O65" i="2"/>
  <c r="N65" i="2"/>
  <c r="M65" i="2"/>
  <c r="K65" i="2"/>
  <c r="J65" i="2"/>
  <c r="I65" i="2"/>
  <c r="H65" i="2"/>
  <c r="G65" i="2"/>
  <c r="S64" i="2"/>
  <c r="R64" i="2"/>
  <c r="Q64" i="2"/>
  <c r="P64" i="2"/>
  <c r="O64" i="2"/>
  <c r="N64" i="2"/>
  <c r="M64" i="2"/>
  <c r="K64" i="2"/>
  <c r="J64" i="2"/>
  <c r="J66" i="2" s="1"/>
  <c r="I64" i="2"/>
  <c r="H64" i="2"/>
  <c r="G64" i="2"/>
  <c r="S63" i="2"/>
  <c r="R63" i="2"/>
  <c r="Q63" i="2"/>
  <c r="Q66" i="2" s="1"/>
  <c r="Q67" i="2" s="1"/>
  <c r="P63" i="2"/>
  <c r="P66" i="2" s="1"/>
  <c r="P67" i="2" s="1"/>
  <c r="O63" i="2"/>
  <c r="O66" i="2" s="1"/>
  <c r="O67" i="2" s="1"/>
  <c r="N63" i="2"/>
  <c r="N66" i="2" s="1"/>
  <c r="N67" i="2" s="1"/>
  <c r="M63" i="2"/>
  <c r="K63" i="2"/>
  <c r="I63" i="2"/>
  <c r="H63" i="2"/>
  <c r="S60" i="2"/>
  <c r="R60" i="2"/>
  <c r="Q60" i="2"/>
  <c r="P60" i="2"/>
  <c r="O60" i="2"/>
  <c r="N60" i="2"/>
  <c r="M60" i="2"/>
  <c r="K60" i="2"/>
  <c r="J60" i="2"/>
  <c r="I60" i="2"/>
  <c r="H60" i="2"/>
  <c r="G60" i="2"/>
  <c r="S59" i="2"/>
  <c r="R59" i="2"/>
  <c r="Q59" i="2"/>
  <c r="P59" i="2"/>
  <c r="O59" i="2"/>
  <c r="N59" i="2"/>
  <c r="M59" i="2"/>
  <c r="K59" i="2"/>
  <c r="J59" i="2"/>
  <c r="J61" i="2" s="1"/>
  <c r="I59" i="2"/>
  <c r="H59" i="2"/>
  <c r="G59" i="2"/>
  <c r="S58" i="2"/>
  <c r="S61" i="2" s="1"/>
  <c r="S62" i="2" s="1"/>
  <c r="R58" i="2"/>
  <c r="R61" i="2" s="1"/>
  <c r="R62" i="2" s="1"/>
  <c r="Q58" i="2"/>
  <c r="Q61" i="2" s="1"/>
  <c r="Q62" i="2" s="1"/>
  <c r="P58" i="2"/>
  <c r="P61" i="2" s="1"/>
  <c r="P62" i="2" s="1"/>
  <c r="O58" i="2"/>
  <c r="O61" i="2" s="1"/>
  <c r="O62" i="2" s="1"/>
  <c r="N58" i="2"/>
  <c r="N61" i="2" s="1"/>
  <c r="N62" i="2" s="1"/>
  <c r="M58" i="2"/>
  <c r="K58" i="2"/>
  <c r="I58" i="2"/>
  <c r="H58" i="2"/>
  <c r="M56" i="2"/>
  <c r="M57" i="2" s="1"/>
  <c r="S55" i="2"/>
  <c r="R55" i="2"/>
  <c r="Q55" i="2"/>
  <c r="P55" i="2"/>
  <c r="O55" i="2"/>
  <c r="N55" i="2"/>
  <c r="M55" i="2"/>
  <c r="K55" i="2"/>
  <c r="J55" i="2"/>
  <c r="I55" i="2"/>
  <c r="H55" i="2"/>
  <c r="G55" i="2"/>
  <c r="S54" i="2"/>
  <c r="R54" i="2"/>
  <c r="Q54" i="2"/>
  <c r="P54" i="2"/>
  <c r="O54" i="2"/>
  <c r="N54" i="2"/>
  <c r="M54" i="2"/>
  <c r="K54" i="2"/>
  <c r="J54" i="2"/>
  <c r="J56" i="2" s="1"/>
  <c r="I54" i="2"/>
  <c r="H54" i="2"/>
  <c r="G54" i="2"/>
  <c r="S53" i="2"/>
  <c r="S56" i="2" s="1"/>
  <c r="S57" i="2" s="1"/>
  <c r="R53" i="2"/>
  <c r="R56" i="2" s="1"/>
  <c r="R57" i="2" s="1"/>
  <c r="Q53" i="2"/>
  <c r="Q56" i="2" s="1"/>
  <c r="Q57" i="2" s="1"/>
  <c r="P53" i="2"/>
  <c r="P56" i="2" s="1"/>
  <c r="P57" i="2" s="1"/>
  <c r="O53" i="2"/>
  <c r="O56" i="2" s="1"/>
  <c r="O57" i="2" s="1"/>
  <c r="N53" i="2"/>
  <c r="N56" i="2" s="1"/>
  <c r="N57" i="2" s="1"/>
  <c r="M53" i="2"/>
  <c r="K53" i="2"/>
  <c r="K56" i="2" s="1"/>
  <c r="I53" i="2"/>
  <c r="H53" i="2"/>
  <c r="Q51" i="2"/>
  <c r="S50" i="2"/>
  <c r="R50" i="2"/>
  <c r="Q50" i="2"/>
  <c r="P50" i="2"/>
  <c r="O50" i="2"/>
  <c r="N50" i="2"/>
  <c r="M50" i="2"/>
  <c r="K50" i="2"/>
  <c r="J50" i="2"/>
  <c r="I50" i="2"/>
  <c r="H50" i="2"/>
  <c r="G50" i="2"/>
  <c r="S49" i="2"/>
  <c r="R49" i="2"/>
  <c r="Q49" i="2"/>
  <c r="P49" i="2"/>
  <c r="O49" i="2"/>
  <c r="N49" i="2"/>
  <c r="M49" i="2"/>
  <c r="K49" i="2"/>
  <c r="J49" i="2"/>
  <c r="J51" i="2" s="1"/>
  <c r="I49" i="2"/>
  <c r="H49" i="2"/>
  <c r="G49" i="2"/>
  <c r="S48" i="2"/>
  <c r="S51" i="2" s="1"/>
  <c r="R48" i="2"/>
  <c r="R51" i="2" s="1"/>
  <c r="Q48" i="2"/>
  <c r="P48" i="2"/>
  <c r="O48" i="2"/>
  <c r="O51" i="2" s="1"/>
  <c r="N48" i="2"/>
  <c r="N51" i="2" s="1"/>
  <c r="M48" i="2"/>
  <c r="M51" i="2" s="1"/>
  <c r="K48" i="2"/>
  <c r="K51" i="2" s="1"/>
  <c r="I48" i="2"/>
  <c r="H48" i="2"/>
  <c r="I44" i="2"/>
  <c r="S45" i="2"/>
  <c r="R45" i="2"/>
  <c r="Q45" i="2"/>
  <c r="P45" i="2"/>
  <c r="O45" i="2"/>
  <c r="N45" i="2"/>
  <c r="M45" i="2"/>
  <c r="K45" i="2"/>
  <c r="J45" i="2"/>
  <c r="I45" i="2"/>
  <c r="H45" i="2"/>
  <c r="G45" i="2"/>
  <c r="S44" i="2"/>
  <c r="R44" i="2"/>
  <c r="Q44" i="2"/>
  <c r="P44" i="2"/>
  <c r="O44" i="2"/>
  <c r="N44" i="2"/>
  <c r="M44" i="2"/>
  <c r="K44" i="2"/>
  <c r="J44" i="2"/>
  <c r="J46" i="2" s="1"/>
  <c r="I43" i="2"/>
  <c r="H44" i="2"/>
  <c r="G44" i="2"/>
  <c r="P11" i="2"/>
  <c r="P12" i="2" s="1"/>
  <c r="I8" i="2"/>
  <c r="J8" i="2"/>
  <c r="G8" i="2"/>
  <c r="J31" i="1" l="1"/>
  <c r="R11" i="1"/>
  <c r="R12" i="1" s="1"/>
  <c r="H36" i="1"/>
  <c r="H37" i="1" s="1"/>
  <c r="H56" i="1"/>
  <c r="H57" i="1" s="1"/>
  <c r="S11" i="1"/>
  <c r="S12" i="1" s="1"/>
  <c r="O46" i="1"/>
  <c r="O47" i="1" s="1"/>
  <c r="P26" i="1"/>
  <c r="P27" i="1" s="1"/>
  <c r="H11" i="1"/>
  <c r="H12" i="1" s="1"/>
  <c r="I11" i="1"/>
  <c r="H16" i="1"/>
  <c r="H17" i="1" s="1"/>
  <c r="H22" i="1"/>
  <c r="N11" i="1"/>
  <c r="N12" i="1" s="1"/>
  <c r="I26" i="1"/>
  <c r="H27" i="1" s="1"/>
  <c r="H31" i="1"/>
  <c r="H51" i="1"/>
  <c r="H52" i="1" s="1"/>
  <c r="H66" i="1"/>
  <c r="H42" i="1"/>
  <c r="H62" i="1"/>
  <c r="M41" i="2"/>
  <c r="M42" i="2" s="1"/>
  <c r="H51" i="2"/>
  <c r="H52" i="2" s="1"/>
  <c r="I46" i="2"/>
  <c r="I66" i="2"/>
  <c r="R21" i="2"/>
  <c r="R22" i="2" s="1"/>
  <c r="I26" i="2"/>
  <c r="P21" i="2"/>
  <c r="P22" i="2" s="1"/>
  <c r="M61" i="2"/>
  <c r="M62" i="2" s="1"/>
  <c r="J36" i="2"/>
  <c r="R66" i="2"/>
  <c r="R67" i="2" s="1"/>
  <c r="H31" i="2"/>
  <c r="I56" i="2"/>
  <c r="N21" i="2"/>
  <c r="N22" i="2" s="1"/>
  <c r="I61" i="2"/>
  <c r="K61" i="2"/>
  <c r="K16" i="2"/>
  <c r="K66" i="2"/>
  <c r="H67" i="2" s="1"/>
  <c r="S66" i="2"/>
  <c r="S67" i="2" s="1"/>
  <c r="O41" i="2"/>
  <c r="O42" i="2" s="1"/>
  <c r="I16" i="2"/>
  <c r="H41" i="2"/>
  <c r="H26" i="2"/>
  <c r="H27" i="2" s="1"/>
  <c r="H36" i="2"/>
  <c r="P51" i="2"/>
  <c r="H61" i="2"/>
  <c r="I51" i="2"/>
  <c r="H16" i="2"/>
  <c r="I41" i="2"/>
  <c r="H56" i="2"/>
  <c r="I31" i="2"/>
  <c r="H32" i="2"/>
  <c r="M52" i="2"/>
  <c r="I10" i="2"/>
  <c r="J10" i="2"/>
  <c r="J9" i="2"/>
  <c r="I9" i="2"/>
  <c r="H32" i="1" l="1"/>
  <c r="H37" i="2"/>
  <c r="H17" i="2"/>
  <c r="H57" i="2"/>
  <c r="H42" i="2"/>
  <c r="H62" i="2"/>
  <c r="I11" i="2"/>
  <c r="J11" i="2"/>
  <c r="S43" i="2" l="1"/>
  <c r="S46" i="2" s="1"/>
  <c r="R43" i="2"/>
  <c r="R46" i="2" s="1"/>
  <c r="Q43" i="2"/>
  <c r="Q46" i="2" s="1"/>
  <c r="P43" i="2"/>
  <c r="P46" i="2" s="1"/>
  <c r="O43" i="2"/>
  <c r="O46" i="2" s="1"/>
  <c r="N43" i="2"/>
  <c r="N46" i="2" s="1"/>
  <c r="M43" i="2"/>
  <c r="M46" i="2" s="1"/>
  <c r="K43" i="2"/>
  <c r="K46" i="2" s="1"/>
  <c r="H43" i="2"/>
  <c r="H46" i="2" s="1"/>
  <c r="S10" i="2"/>
  <c r="R10" i="2"/>
  <c r="Q10" i="2"/>
  <c r="P10" i="2"/>
  <c r="O10" i="2"/>
  <c r="N10" i="2"/>
  <c r="M10" i="2"/>
  <c r="K10" i="2"/>
  <c r="S9" i="2"/>
  <c r="R9" i="2"/>
  <c r="Q9" i="2"/>
  <c r="P9" i="2"/>
  <c r="O9" i="2"/>
  <c r="N9" i="2"/>
  <c r="M9" i="2"/>
  <c r="K9" i="2"/>
  <c r="G9" i="2"/>
  <c r="S8" i="2"/>
  <c r="R8" i="2"/>
  <c r="Q8" i="2"/>
  <c r="P8" i="2"/>
  <c r="O8" i="2"/>
  <c r="N8" i="2"/>
  <c r="M8" i="2"/>
  <c r="K8" i="2"/>
  <c r="H8" i="2"/>
  <c r="M11" i="2" l="1"/>
  <c r="M12" i="2" s="1"/>
  <c r="N11" i="2"/>
  <c r="N12" i="2" s="1"/>
  <c r="S11" i="2"/>
  <c r="S12" i="2" s="1"/>
  <c r="R11" i="2"/>
  <c r="R12" i="2" s="1"/>
  <c r="K11" i="2"/>
  <c r="O11" i="2"/>
  <c r="O12" i="2" s="1"/>
  <c r="Q11" i="2"/>
  <c r="Q12" i="2" s="1"/>
  <c r="R52" i="2" l="1"/>
  <c r="O52" i="2"/>
  <c r="Q52" i="2"/>
  <c r="P52" i="2" l="1"/>
  <c r="S52" i="2"/>
  <c r="N52" i="2"/>
  <c r="H10" i="2" l="1"/>
  <c r="H11" i="2" s="1"/>
  <c r="H12" i="2" s="1"/>
  <c r="H47" i="2"/>
  <c r="M47" i="2"/>
  <c r="P47" i="2"/>
  <c r="O47" i="2"/>
  <c r="S47" i="2"/>
  <c r="Q47" i="2"/>
  <c r="N47" i="2"/>
  <c r="R47" i="2"/>
  <c r="G10" i="2"/>
  <c r="G10" i="1"/>
</calcChain>
</file>

<file path=xl/sharedStrings.xml><?xml version="1.0" encoding="utf-8"?>
<sst xmlns="http://schemas.openxmlformats.org/spreadsheetml/2006/main" count="197" uniqueCount="105">
  <si>
    <t>รายการการเบิก - จ่าย</t>
  </si>
  <si>
    <t>งบดำเนินงาน</t>
  </si>
  <si>
    <t>เดือน</t>
  </si>
  <si>
    <t>วันที่</t>
  </si>
  <si>
    <t>ค่าวัสดุ</t>
  </si>
  <si>
    <t xml:space="preserve">ทะเบียนคุมรายจ่าย </t>
  </si>
  <si>
    <t>งบลงทุน</t>
  </si>
  <si>
    <t>ตัวเลือก</t>
  </si>
  <si>
    <t>คลิกประเภท</t>
  </si>
  <si>
    <t>ระหว่างดำเนินการ</t>
  </si>
  <si>
    <t>ครุภัณฑ์</t>
  </si>
  <si>
    <t>สิ่งก่อสร้าง</t>
  </si>
  <si>
    <t>โครงการพัฒนาคุณภาพการศึกษา</t>
  </si>
  <si>
    <t>บริการวิชาการ</t>
  </si>
  <si>
    <t>ทำนุบำรุง</t>
  </si>
  <si>
    <t>วิจัยพื้นฐาน</t>
  </si>
  <si>
    <t>วิจัยประยุกต์</t>
  </si>
  <si>
    <t>ทุนการศึกษา</t>
  </si>
  <si>
    <t>0 ระหว่างดำเนินการ</t>
  </si>
  <si>
    <t>1 ค่าอบรม</t>
  </si>
  <si>
    <t>วงเงินผูกพัน</t>
  </si>
  <si>
    <t>ใบเบิก /</t>
  </si>
  <si>
    <t>งบรายจ่ายอื่น  ผผ: ผู้สำเร็จการศึกษาด้านวิทยาศาสตร์</t>
  </si>
  <si>
    <t>งบอุดหนุน</t>
  </si>
  <si>
    <t>หมายเหตุ</t>
  </si>
  <si>
    <t>ค่าใช้สอย</t>
  </si>
  <si>
    <t>3 ค่าวัสดุ</t>
  </si>
  <si>
    <t>วัน/เดือน/ปี</t>
  </si>
  <si>
    <t>4  ครุภัณฑ์</t>
  </si>
  <si>
    <t>5 สิ่งก่อสร้าง</t>
  </si>
  <si>
    <t>6 โครงการพัฒนาคุณภาพการศึกษา</t>
  </si>
  <si>
    <t>7 บริการวิชาการ</t>
  </si>
  <si>
    <t>8 ทำนุบำรุงศิลปวัฒนธรรม</t>
  </si>
  <si>
    <t>9 วิจัยพัฒนาเพื่อสร้าง</t>
  </si>
  <si>
    <t>10  วิจัยนวัตกรรมเพื่อแก้ปัญหา</t>
  </si>
  <si>
    <t xml:space="preserve">2 ค่าซ่อมบำรุง จัดจ้าง </t>
  </si>
  <si>
    <t>เงินจัดสรร</t>
  </si>
  <si>
    <t>ตัดเบิกจ่ายจริง</t>
  </si>
  <si>
    <t>เงินรายได้ภาคปกติ (งบดำเนินงาน)</t>
  </si>
  <si>
    <t xml:space="preserve">  ใบเบิก      วัน/เดือน/ปี</t>
  </si>
  <si>
    <t>รายการเบิก - จ่าย</t>
  </si>
  <si>
    <t xml:space="preserve">ตัดเบิก จ่ายจริง </t>
  </si>
  <si>
    <t>เบิกจ่ายจริง</t>
  </si>
  <si>
    <t>ตุลาคม 63</t>
  </si>
  <si>
    <t>2. เดินทาง/อบรม</t>
  </si>
  <si>
    <t>2.1  ซ่อมแซม</t>
  </si>
  <si>
    <t>พ.ศ.2563-2564</t>
  </si>
  <si>
    <t>อว 0650.06/</t>
  </si>
  <si>
    <t>ค่าฝึกอบรม / เดินทางไปราชการ</t>
  </si>
  <si>
    <t>ค่าจ้างเหมาบริการ /ค่าซ่อมแซม</t>
  </si>
  <si>
    <t>3.ค่าวัสดุ</t>
  </si>
  <si>
    <t>6.โครงการพัฒนาคุณภาพการศึกษา</t>
  </si>
  <si>
    <t>1.ค่าตอบแทน  ค่าสอนภาคสมทบ</t>
  </si>
  <si>
    <t>ค่าตอบแทน (ค่าสอนภาคสมทบ)</t>
  </si>
  <si>
    <t>7.โครงการ บริการวิชาการ</t>
  </si>
  <si>
    <t>9. วิจัย พื้นฐาน</t>
  </si>
  <si>
    <t>10.วิจัยประยุกต์</t>
  </si>
  <si>
    <t xml:space="preserve"> ตุลาคม 63</t>
  </si>
  <si>
    <t>รายงานการใช้จ่ายเงินงบประมาณปี 2564 (เดือนตุลาคม 2563)</t>
  </si>
  <si>
    <t>รวมค่าใช้จ่าย เดือนตุลาคม 2563</t>
  </si>
  <si>
    <t>พฤศจิกายน 63</t>
  </si>
  <si>
    <t xml:space="preserve"> พฤศจิกายน 63</t>
  </si>
  <si>
    <t>รวมค่าใช้จ่าย เดือนพฤศจิกายน 63</t>
  </si>
  <si>
    <t>ธันวาคม 63</t>
  </si>
  <si>
    <t xml:space="preserve"> ธันวาคม 63</t>
  </si>
  <si>
    <t>รายงานการใช้จ่ายงบเงินรายได้ปี 2564 (เดือนพฤศจิกายน 2563)</t>
  </si>
  <si>
    <t>รายงานการใช้จ่ายงบเงินรายได้ปี 2564 (เดือนธันวาคม 2563)</t>
  </si>
  <si>
    <t>รวมค่าใช้จ่าย เดือนธันวาคม 63</t>
  </si>
  <si>
    <t>มกราคม 64</t>
  </si>
  <si>
    <t xml:space="preserve"> มกราคม 64</t>
  </si>
  <si>
    <t>รายงานการใช้จ่ายงบเงินรายได้ปี 2564 (เดือนมกราคม 2564)</t>
  </si>
  <si>
    <t>รวมค่าใช้จ่าย เดือนมกราคม 64</t>
  </si>
  <si>
    <t xml:space="preserve"> กุมภาพันธ์ 64</t>
  </si>
  <si>
    <t>กุมภาพันธ์ 64</t>
  </si>
  <si>
    <t>รายงานการใช้จ่ายงบเงินรายได้ปี 2564 (เดือนกุมภาพันธ์ 2564)</t>
  </si>
  <si>
    <t>รวมค่าใช้จ่าย เดือนกุมภาพันธ์ 64</t>
  </si>
  <si>
    <t>กันยายน 64</t>
  </si>
  <si>
    <t>รายงานการใช้จ่ายงบเงินรายได้ปี 2564 (เดือนกันยายน 2564)</t>
  </si>
  <si>
    <t>รวมค่าใช้จ่าย เดือนกันยายน 2564</t>
  </si>
  <si>
    <t>สิงหาคม 64</t>
  </si>
  <si>
    <t>รายงานการใช้จ่ายงบเงินรายได้ปี 2564 (เดือนสิงหาคม 2564)</t>
  </si>
  <si>
    <t>รวมค่าใช้จ่าย เดือนสิงหาคม 2564</t>
  </si>
  <si>
    <t xml:space="preserve"> มีนาคม 64</t>
  </si>
  <si>
    <t>รายงานการใช้จ่ายงบเงินรายได้ปี 2564 (เดือนมีนาคม 2564)</t>
  </si>
  <si>
    <t>รวมค่าใช้จ่าย เดือนมีนาคม 64</t>
  </si>
  <si>
    <t>เมษายน 64</t>
  </si>
  <si>
    <t>รายงานการใช้จ่ายงบเงินรายได้ปี 2564 (เดือนเมษายน 2564)</t>
  </si>
  <si>
    <t>รวมค่าใช้จ่าย เดือนเมษายน 64</t>
  </si>
  <si>
    <t>พฤษภาคม 64</t>
  </si>
  <si>
    <t>รายงานการใช้จ่ายงบเงินรายได้ปี 2564 (เดือนพฤษภาคม 2564)</t>
  </si>
  <si>
    <t>รวมค่าใช้จ่าย เดือนพฤษภาคม 2564</t>
  </si>
  <si>
    <t>มิถุนายน 64</t>
  </si>
  <si>
    <t>รายงานการใช้จ่ายงบเงินรายได้ปี 2564 (เดือนมิถุนายน 2564)</t>
  </si>
  <si>
    <t>รวมค่าใช้จ่าย เดือนมิถุนายน 2564</t>
  </si>
  <si>
    <t>กรกฎาคม 64</t>
  </si>
  <si>
    <t>รายงานการใช้จ่ายงบเงินรายได้ปี 2564 (เดือนกรกฎาคม 2564)</t>
  </si>
  <si>
    <t>รวมค่าใช้จ่าย เดือนกรกฎาคม 2564</t>
  </si>
  <si>
    <t>มทรก.ค่าตอบแทน  (ค่าสอนภาระงาน)</t>
  </si>
  <si>
    <t xml:space="preserve">2 ค่าซ่อม/ จัดจ้าง </t>
  </si>
  <si>
    <t>1 อบรม</t>
  </si>
  <si>
    <t>2 ซ่อมแซม</t>
  </si>
  <si>
    <t>1 ค่าอบรม/เดินทางไปราชการ</t>
  </si>
  <si>
    <t>8. โครงการ ทำนุบำรุง</t>
  </si>
  <si>
    <t xml:space="preserve"> งบประมาณแผ่นดิน ปี 2564</t>
  </si>
  <si>
    <t>งบเงินรายได้ปี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</si>
</sst>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_ ;\-#,##0.00\ "/>
  </numFmts>
  <fonts count="75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2"/>
      <name val="TH SarabunPSK"/>
      <family val="2"/>
    </font>
    <font>
      <b/>
      <sz val="14"/>
      <color indexed="30"/>
      <name val="TH SarabunPSK"/>
      <family val="2"/>
    </font>
    <font>
      <b/>
      <vertAlign val="superscript"/>
      <sz val="16"/>
      <name val="TH SarabunPSK"/>
      <family val="2"/>
    </font>
    <font>
      <b/>
      <vertAlign val="superscript"/>
      <sz val="14"/>
      <name val="TH SarabunPSK"/>
      <family val="2"/>
    </font>
    <font>
      <b/>
      <sz val="12"/>
      <color indexed="30"/>
      <name val="TH SarabunPSK"/>
      <family val="2"/>
    </font>
    <font>
      <b/>
      <sz val="16"/>
      <name val="TH SarabunPSK"/>
      <family val="2"/>
    </font>
    <font>
      <b/>
      <sz val="12"/>
      <color indexed="56"/>
      <name val="TH SarabunPSK"/>
      <family val="2"/>
    </font>
    <font>
      <b/>
      <sz val="18"/>
      <name val="TH SarabunPSK"/>
      <family val="2"/>
    </font>
    <font>
      <b/>
      <vertAlign val="superscript"/>
      <sz val="14"/>
      <name val="Sitka Text"/>
    </font>
    <font>
      <b/>
      <vertAlign val="superscript"/>
      <sz val="18"/>
      <name val="TH SarabunPSK"/>
      <family val="2"/>
    </font>
    <font>
      <b/>
      <sz val="20"/>
      <color indexed="56"/>
      <name val="TH SarabunPSK"/>
      <family val="2"/>
    </font>
    <font>
      <b/>
      <sz val="20"/>
      <color indexed="57"/>
      <name val="TH SarabunPSK"/>
      <family val="2"/>
    </font>
    <font>
      <b/>
      <sz val="12"/>
      <name val="TH Sarabun New"/>
      <family val="2"/>
    </font>
    <font>
      <b/>
      <vertAlign val="superscript"/>
      <sz val="12"/>
      <name val="TH SarabunPSK"/>
      <family val="2"/>
    </font>
    <font>
      <b/>
      <sz val="10"/>
      <name val="TH SarabunPSK"/>
      <family val="2"/>
    </font>
    <font>
      <b/>
      <sz val="11"/>
      <color indexed="56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20"/>
      <name val="TH SarabunPSK"/>
      <family val="2"/>
    </font>
    <font>
      <b/>
      <sz val="11"/>
      <name val="TH Sarabun New"/>
      <family val="2"/>
    </font>
    <font>
      <sz val="11"/>
      <name val="TH SarabunPSK"/>
      <family val="2"/>
    </font>
    <font>
      <b/>
      <sz val="12"/>
      <color indexed="56"/>
      <name val="TH Sarabun New"/>
      <family val="2"/>
    </font>
    <font>
      <b/>
      <sz val="12"/>
      <color indexed="36"/>
      <name val="TH Sarabun New"/>
      <family val="2"/>
    </font>
    <font>
      <b/>
      <sz val="12"/>
      <color indexed="30"/>
      <name val="TH Sarabun New"/>
      <family val="2"/>
    </font>
    <font>
      <sz val="11"/>
      <color theme="1"/>
      <name val="Calibri"/>
      <family val="2"/>
      <charset val="222"/>
      <scheme val="minor"/>
    </font>
    <font>
      <b/>
      <sz val="12"/>
      <color rgb="FF7030A0"/>
      <name val="TH SarabunPSK"/>
      <family val="2"/>
    </font>
    <font>
      <b/>
      <sz val="16"/>
      <color theme="5" tint="-0.499984740745262"/>
      <name val="TH SarabunPSK"/>
      <family val="2"/>
    </font>
    <font>
      <b/>
      <vertAlign val="superscript"/>
      <sz val="14"/>
      <color rgb="FF006600"/>
      <name val="Sitka Text"/>
    </font>
    <font>
      <b/>
      <vertAlign val="superscript"/>
      <sz val="12"/>
      <color rgb="FFC00000"/>
      <name val="Sitka Text"/>
    </font>
    <font>
      <b/>
      <vertAlign val="superscript"/>
      <sz val="14"/>
      <color rgb="FF0070C0"/>
      <name val="Sitka Text"/>
    </font>
    <font>
      <b/>
      <sz val="14"/>
      <color rgb="FF006600"/>
      <name val="Sitka Text"/>
    </font>
    <font>
      <b/>
      <sz val="18"/>
      <color rgb="FF002060"/>
      <name val="TH SarabunPSK"/>
      <family val="2"/>
    </font>
    <font>
      <b/>
      <sz val="12"/>
      <color theme="5" tint="-0.499984740745262"/>
      <name val="TH SarabunPSK"/>
      <family val="2"/>
    </font>
    <font>
      <b/>
      <sz val="14"/>
      <color rgb="FF002060"/>
      <name val="TH SarabunPSK"/>
      <family val="2"/>
    </font>
    <font>
      <b/>
      <sz val="12"/>
      <color rgb="FF0070C0"/>
      <name val="TH SarabunPSK"/>
      <family val="2"/>
    </font>
    <font>
      <b/>
      <sz val="16"/>
      <color rgb="FF0070C0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002060"/>
      <name val="TH SarabunPSK"/>
      <family val="2"/>
    </font>
    <font>
      <b/>
      <sz val="14"/>
      <color theme="5" tint="-0.499984740745262"/>
      <name val="TH SarabunPSK"/>
      <family val="2"/>
    </font>
    <font>
      <b/>
      <sz val="16"/>
      <color rgb="FF002060"/>
      <name val="TH SarabunPSK"/>
      <family val="2"/>
    </font>
    <font>
      <b/>
      <u/>
      <vertAlign val="superscript"/>
      <sz val="14"/>
      <color rgb="FF002060"/>
      <name val="TH SarabunPSK"/>
      <family val="2"/>
    </font>
    <font>
      <b/>
      <vertAlign val="superscript"/>
      <sz val="14"/>
      <color rgb="FF002060"/>
      <name val="TH SarabunPSK"/>
      <family val="2"/>
    </font>
    <font>
      <b/>
      <sz val="11"/>
      <color theme="5" tint="-0.499984740745262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vertAlign val="superscript"/>
      <sz val="16"/>
      <color theme="1"/>
      <name val="TH SarabunPSK"/>
      <family val="2"/>
    </font>
    <font>
      <b/>
      <sz val="20"/>
      <color rgb="FF0070C0"/>
      <name val="TH SarabunPSK"/>
      <family val="2"/>
    </font>
    <font>
      <b/>
      <sz val="20"/>
      <color rgb="FF002060"/>
      <name val="TH SarabunPSK"/>
      <family val="2"/>
    </font>
    <font>
      <b/>
      <vertAlign val="superscript"/>
      <sz val="12"/>
      <color rgb="FF002060"/>
      <name val="TH SarabunPSK"/>
      <family val="2"/>
    </font>
    <font>
      <b/>
      <sz val="12"/>
      <color rgb="FF002060"/>
      <name val="TH Sarabun New"/>
      <family val="2"/>
    </font>
    <font>
      <b/>
      <sz val="11"/>
      <color rgb="FF002060"/>
      <name val="TH Sarabun New"/>
      <family val="2"/>
    </font>
    <font>
      <b/>
      <sz val="11"/>
      <color rgb="FF002060"/>
      <name val="TH SarabunPSK"/>
      <family val="2"/>
    </font>
    <font>
      <b/>
      <vertAlign val="superscript"/>
      <sz val="16"/>
      <color rgb="FF002060"/>
      <name val="TH Sarabun New"/>
      <family val="2"/>
    </font>
    <font>
      <b/>
      <sz val="10"/>
      <color rgb="FF002060"/>
      <name val="TH SarabunPSK"/>
      <family val="2"/>
    </font>
    <font>
      <b/>
      <sz val="12"/>
      <color theme="1"/>
      <name val="TH Sarabun New"/>
      <family val="2"/>
    </font>
    <font>
      <b/>
      <vertAlign val="superscript"/>
      <sz val="20"/>
      <color rgb="FF002060"/>
      <name val="TH SarabunPSK"/>
      <family val="2"/>
    </font>
    <font>
      <b/>
      <sz val="20"/>
      <color rgb="FF008000"/>
      <name val="TH SarabunPSK"/>
      <family val="2"/>
    </font>
    <font>
      <b/>
      <sz val="12"/>
      <color rgb="FF008000"/>
      <name val="TH SarabunPSK"/>
      <family val="2"/>
    </font>
    <font>
      <b/>
      <sz val="16"/>
      <color rgb="FF008000"/>
      <name val="TH SarabunPSK"/>
      <family val="2"/>
    </font>
    <font>
      <b/>
      <sz val="12"/>
      <color rgb="FF7030A0"/>
      <name val="TH Sarabun New"/>
      <family val="2"/>
    </font>
    <font>
      <b/>
      <vertAlign val="superscript"/>
      <sz val="18"/>
      <color theme="5" tint="-0.499984740745262"/>
      <name val="TH SarabunPSK"/>
      <family val="2"/>
    </font>
    <font>
      <b/>
      <vertAlign val="superscript"/>
      <sz val="18"/>
      <color rgb="FF0070C0"/>
      <name val="TH SarabunPSK"/>
      <family val="2"/>
    </font>
    <font>
      <b/>
      <sz val="18"/>
      <color rgb="FF002060"/>
      <name val="TH Sarabun New"/>
      <family val="2"/>
    </font>
    <font>
      <sz val="12"/>
      <color theme="5" tint="-0.499984740745262"/>
      <name val="TH SarabunPSK"/>
      <family val="2"/>
    </font>
    <font>
      <sz val="12"/>
      <color rgb="FF002060"/>
      <name val="TH SarabunPSK"/>
      <family val="2"/>
    </font>
    <font>
      <sz val="12"/>
      <color rgb="FF7030A0"/>
      <name val="TH SarabunPSK"/>
      <family val="2"/>
    </font>
    <font>
      <b/>
      <u/>
      <vertAlign val="superscript"/>
      <sz val="16"/>
      <color rgb="FF006600"/>
      <name val="TH SarabunPSK"/>
      <family val="2"/>
    </font>
    <font>
      <b/>
      <vertAlign val="superscript"/>
      <sz val="16"/>
      <color rgb="FFC00000"/>
      <name val="TH SarabunPSK"/>
      <family val="2"/>
    </font>
    <font>
      <b/>
      <sz val="16"/>
      <color rgb="FF006600"/>
      <name val="TH SarabunPSK"/>
      <family val="2"/>
    </font>
    <font>
      <b/>
      <vertAlign val="superscript"/>
      <sz val="16"/>
      <color rgb="FF007A37"/>
      <name val="TH SarabunPSK"/>
      <family val="2"/>
    </font>
    <font>
      <b/>
      <vertAlign val="superscript"/>
      <sz val="14"/>
      <color rgb="FF007A37"/>
      <name val="TH SarabunPSK"/>
      <family val="2"/>
    </font>
    <font>
      <b/>
      <sz val="20"/>
      <color theme="7" tint="-0.499984740745262"/>
      <name val="TH SarabunPSK"/>
      <family val="2"/>
    </font>
    <font>
      <b/>
      <sz val="18"/>
      <color rgb="FF007A37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double">
        <color rgb="FF0070C0"/>
      </bottom>
      <diagonal/>
    </border>
    <border>
      <left/>
      <right style="thin">
        <color indexed="64"/>
      </right>
      <top style="medium">
        <color rgb="FF0070C0"/>
      </top>
      <bottom style="double">
        <color rgb="FF0070C0"/>
      </bottom>
      <diagonal/>
    </border>
    <border>
      <left style="thin">
        <color indexed="64"/>
      </left>
      <right/>
      <top style="medium">
        <color rgb="FF0070C0"/>
      </top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double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medium">
        <color rgb="FF0070C0"/>
      </bottom>
      <diagonal/>
    </border>
    <border>
      <left/>
      <right style="thin">
        <color indexed="64"/>
      </right>
      <top/>
      <bottom style="medium">
        <color rgb="FF0070C0"/>
      </bottom>
      <diagonal/>
    </border>
    <border>
      <left/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double">
        <color rgb="FF0070C0"/>
      </top>
      <bottom style="thin">
        <color indexed="64"/>
      </bottom>
      <diagonal/>
    </border>
    <border>
      <left style="slantDashDot">
        <color rgb="FF00B050"/>
      </left>
      <right style="thin">
        <color indexed="64"/>
      </right>
      <top style="thin">
        <color indexed="64"/>
      </top>
      <bottom/>
      <diagonal/>
    </border>
    <border>
      <left style="slantDashDot">
        <color rgb="FF00B050"/>
      </left>
      <right style="thin">
        <color indexed="64"/>
      </right>
      <top/>
      <bottom/>
      <diagonal/>
    </border>
    <border>
      <left/>
      <right/>
      <top style="medium">
        <color rgb="FF0070C0"/>
      </top>
      <bottom style="double">
        <color rgb="FF0070C0"/>
      </bottom>
      <diagonal/>
    </border>
    <border>
      <left style="thin">
        <color indexed="64"/>
      </left>
      <right/>
      <top style="medium">
        <color rgb="FF0070C0"/>
      </top>
      <bottom style="double">
        <color indexed="30"/>
      </bottom>
      <diagonal/>
    </border>
    <border>
      <left/>
      <right/>
      <top style="medium">
        <color rgb="FF0070C0"/>
      </top>
      <bottom style="double">
        <color indexed="30"/>
      </bottom>
      <diagonal/>
    </border>
    <border>
      <left/>
      <right style="thin">
        <color indexed="64"/>
      </right>
      <top style="medium">
        <color rgb="FF0070C0"/>
      </top>
      <bottom style="double">
        <color indexed="30"/>
      </bottom>
      <diagonal/>
    </border>
    <border>
      <left style="thin">
        <color indexed="64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thin">
        <color indexed="64"/>
      </right>
      <top style="double">
        <color rgb="FF0070C0"/>
      </top>
      <bottom style="double">
        <color rgb="FF0070C0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/>
      <diagonal/>
    </border>
    <border>
      <left style="thin">
        <color indexed="64"/>
      </left>
      <right style="slantDashDot">
        <color rgb="FF00B050"/>
      </right>
      <top/>
      <bottom/>
      <diagonal/>
    </border>
    <border>
      <left style="thin">
        <color indexed="64"/>
      </left>
      <right style="slantDashDot">
        <color rgb="FF00B050"/>
      </right>
      <top/>
      <bottom style="thin">
        <color indexed="64"/>
      </bottom>
      <diagonal/>
    </border>
    <border>
      <left style="slantDashDot">
        <color rgb="FF00B050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311">
    <xf numFmtId="0" fontId="0" fillId="0" borderId="0" xfId="0"/>
    <xf numFmtId="0" fontId="29" fillId="2" borderId="1" xfId="2" applyNumberFormat="1" applyFont="1" applyFill="1" applyBorder="1" applyAlignment="1">
      <alignment horizontal="center" wrapText="1" shrinkToFit="1"/>
    </xf>
    <xf numFmtId="1" fontId="29" fillId="2" borderId="1" xfId="2" applyNumberFormat="1" applyFont="1" applyFill="1" applyBorder="1" applyAlignment="1">
      <alignment horizontal="center" wrapText="1" shrinkToFit="1"/>
    </xf>
    <xf numFmtId="0" fontId="0" fillId="0" borderId="0" xfId="0" applyAlignment="1"/>
    <xf numFmtId="0" fontId="30" fillId="2" borderId="1" xfId="2" applyNumberFormat="1" applyFont="1" applyFill="1" applyBorder="1" applyAlignment="1">
      <alignment horizontal="center" vertical="top" wrapText="1" shrinkToFit="1"/>
    </xf>
    <xf numFmtId="1" fontId="30" fillId="2" borderId="1" xfId="2" applyNumberFormat="1" applyFont="1" applyFill="1" applyBorder="1" applyAlignment="1">
      <alignment horizontal="left" vertical="top" wrapText="1" shrinkToFit="1"/>
    </xf>
    <xf numFmtId="0" fontId="0" fillId="0" borderId="0" xfId="0" applyAlignment="1">
      <alignment horizontal="left" vertical="center"/>
    </xf>
    <xf numFmtId="0" fontId="29" fillId="2" borderId="1" xfId="2" applyNumberFormat="1" applyFont="1" applyFill="1" applyBorder="1" applyAlignment="1">
      <alignment horizontal="center" vertical="top" wrapText="1" shrinkToFit="1"/>
    </xf>
    <xf numFmtId="1" fontId="29" fillId="2" borderId="1" xfId="2" applyNumberFormat="1" applyFont="1" applyFill="1" applyBorder="1" applyAlignment="1">
      <alignment horizontal="left" vertical="top" wrapText="1" shrinkToFit="1"/>
    </xf>
    <xf numFmtId="0" fontId="31" fillId="2" borderId="1" xfId="2" applyNumberFormat="1" applyFont="1" applyFill="1" applyBorder="1" applyAlignment="1">
      <alignment horizontal="center" vertical="top" wrapText="1" shrinkToFit="1"/>
    </xf>
    <xf numFmtId="1" fontId="31" fillId="2" borderId="1" xfId="2" applyNumberFormat="1" applyFont="1" applyFill="1" applyBorder="1" applyAlignment="1">
      <alignment horizontal="left" vertical="top" wrapText="1" shrinkToFit="1"/>
    </xf>
    <xf numFmtId="0" fontId="10" fillId="2" borderId="1" xfId="2" applyNumberFormat="1" applyFont="1" applyFill="1" applyBorder="1" applyAlignment="1">
      <alignment horizontal="center" vertical="top" wrapText="1" shrinkToFit="1"/>
    </xf>
    <xf numFmtId="1" fontId="10" fillId="2" borderId="1" xfId="2" applyNumberFormat="1" applyFont="1" applyFill="1" applyBorder="1" applyAlignment="1">
      <alignment horizontal="left" vertical="top" wrapText="1" shrinkToFit="1"/>
    </xf>
    <xf numFmtId="0" fontId="32" fillId="2" borderId="0" xfId="0" applyNumberFormat="1" applyFont="1" applyFill="1" applyAlignment="1">
      <alignment horizontal="center"/>
    </xf>
    <xf numFmtId="1" fontId="32" fillId="2" borderId="0" xfId="0" applyNumberFormat="1" applyFont="1" applyFill="1" applyAlignment="1">
      <alignment vertical="center"/>
    </xf>
    <xf numFmtId="3" fontId="2" fillId="0" borderId="1" xfId="3" applyNumberFormat="1" applyFont="1" applyFill="1" applyBorder="1" applyAlignment="1">
      <alignment horizontal="center" vertical="top" wrapText="1" shrinkToFit="1"/>
    </xf>
    <xf numFmtId="0" fontId="34" fillId="0" borderId="3" xfId="0" applyFont="1" applyFill="1" applyBorder="1" applyAlignment="1">
      <alignment horizontal="center" vertical="top" wrapText="1" shrinkToFit="1"/>
    </xf>
    <xf numFmtId="3" fontId="12" fillId="0" borderId="0" xfId="2" applyNumberFormat="1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vertical="center"/>
    </xf>
    <xf numFmtId="3" fontId="13" fillId="0" borderId="4" xfId="3" applyNumberFormat="1" applyFont="1" applyFill="1" applyBorder="1" applyAlignment="1">
      <alignment vertical="center" wrapText="1" shrinkToFit="1"/>
    </xf>
    <xf numFmtId="0" fontId="9" fillId="0" borderId="0" xfId="0" applyFont="1" applyAlignment="1">
      <alignment vertical="center"/>
    </xf>
    <xf numFmtId="0" fontId="35" fillId="0" borderId="5" xfId="3" applyFont="1" applyFill="1" applyBorder="1" applyAlignment="1">
      <alignment horizontal="center" vertical="center" wrapText="1"/>
    </xf>
    <xf numFmtId="0" fontId="35" fillId="0" borderId="5" xfId="3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165" fontId="2" fillId="0" borderId="15" xfId="1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vertical="top" wrapText="1"/>
    </xf>
    <xf numFmtId="4" fontId="34" fillId="0" borderId="5" xfId="0" applyNumberFormat="1" applyFont="1" applyFill="1" applyBorder="1" applyAlignment="1">
      <alignment horizontal="center" vertical="top"/>
    </xf>
    <xf numFmtId="0" fontId="2" fillId="0" borderId="3" xfId="3" applyNumberFormat="1" applyFont="1" applyFill="1" applyBorder="1" applyAlignment="1">
      <alignment horizontal="center" vertical="top" shrinkToFit="1"/>
    </xf>
    <xf numFmtId="3" fontId="2" fillId="0" borderId="1" xfId="3" applyNumberFormat="1" applyFont="1" applyFill="1" applyBorder="1" applyAlignment="1">
      <alignment horizontal="center" vertical="top"/>
    </xf>
    <xf numFmtId="3" fontId="2" fillId="0" borderId="3" xfId="3" applyNumberFormat="1" applyFont="1" applyFill="1" applyBorder="1" applyAlignment="1">
      <alignment horizontal="center" vertical="top"/>
    </xf>
    <xf numFmtId="3" fontId="27" fillId="0" borderId="1" xfId="2" applyNumberFormat="1" applyFont="1" applyFill="1" applyBorder="1" applyAlignment="1">
      <alignment horizontal="center" vertical="top" wrapText="1"/>
    </xf>
    <xf numFmtId="4" fontId="36" fillId="0" borderId="1" xfId="0" applyNumberFormat="1" applyFont="1" applyFill="1" applyBorder="1" applyAlignment="1">
      <alignment horizontal="center" vertical="top"/>
    </xf>
    <xf numFmtId="4" fontId="36" fillId="0" borderId="18" xfId="0" applyNumberFormat="1" applyFont="1" applyFill="1" applyBorder="1" applyAlignment="1">
      <alignment horizontal="center" vertical="top"/>
    </xf>
    <xf numFmtId="164" fontId="37" fillId="0" borderId="0" xfId="1" applyNumberFormat="1" applyFont="1" applyFill="1" applyAlignment="1">
      <alignment vertical="top"/>
    </xf>
    <xf numFmtId="0" fontId="2" fillId="0" borderId="0" xfId="0" applyFont="1" applyAlignment="1">
      <alignment vertical="center"/>
    </xf>
    <xf numFmtId="164" fontId="36" fillId="0" borderId="0" xfId="1" applyNumberFormat="1" applyFont="1" applyFill="1" applyAlignment="1">
      <alignment vertical="top"/>
    </xf>
    <xf numFmtId="4" fontId="34" fillId="0" borderId="7" xfId="1" applyNumberFormat="1" applyFont="1" applyFill="1" applyBorder="1" applyAlignment="1">
      <alignment horizontal="center" vertical="top"/>
    </xf>
    <xf numFmtId="4" fontId="38" fillId="0" borderId="7" xfId="1" applyNumberFormat="1" applyFont="1" applyFill="1" applyBorder="1" applyAlignment="1">
      <alignment horizontal="center" vertical="top"/>
    </xf>
    <xf numFmtId="17" fontId="2" fillId="0" borderId="20" xfId="3" applyNumberFormat="1" applyFont="1" applyFill="1" applyBorder="1" applyAlignment="1">
      <alignment horizontal="center" vertical="top" shrinkToFit="1"/>
    </xf>
    <xf numFmtId="0" fontId="2" fillId="0" borderId="20" xfId="3" applyFont="1" applyFill="1" applyBorder="1" applyAlignment="1">
      <alignment horizontal="center" vertical="top" wrapText="1" shrinkToFit="1"/>
    </xf>
    <xf numFmtId="4" fontId="34" fillId="0" borderId="8" xfId="1" applyNumberFormat="1" applyFont="1" applyFill="1" applyBorder="1" applyAlignment="1">
      <alignment horizontal="center" vertical="top"/>
    </xf>
    <xf numFmtId="17" fontId="2" fillId="0" borderId="1" xfId="3" applyNumberFormat="1" applyFont="1" applyFill="1" applyBorder="1" applyAlignment="1">
      <alignment horizontal="center" vertical="top" shrinkToFit="1"/>
    </xf>
    <xf numFmtId="0" fontId="2" fillId="0" borderId="3" xfId="3" applyFont="1" applyFill="1" applyBorder="1" applyAlignment="1">
      <alignment horizontal="center" vertical="top" wrapText="1" shrinkToFit="1"/>
    </xf>
    <xf numFmtId="4" fontId="34" fillId="0" borderId="6" xfId="1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center" vertical="top" wrapText="1" shrinkToFit="1"/>
    </xf>
    <xf numFmtId="17" fontId="39" fillId="0" borderId="20" xfId="3" applyNumberFormat="1" applyFont="1" applyFill="1" applyBorder="1" applyAlignment="1">
      <alignment horizontal="center" vertical="top" shrinkToFit="1"/>
    </xf>
    <xf numFmtId="0" fontId="39" fillId="0" borderId="20" xfId="3" applyFont="1" applyFill="1" applyBorder="1" applyAlignment="1">
      <alignment horizontal="center" vertical="top" wrapText="1" shrinkToFit="1"/>
    </xf>
    <xf numFmtId="164" fontId="39" fillId="0" borderId="20" xfId="1" applyNumberFormat="1" applyFont="1" applyFill="1" applyBorder="1" applyAlignment="1">
      <alignment horizontal="center" vertical="top"/>
    </xf>
    <xf numFmtId="17" fontId="2" fillId="3" borderId="1" xfId="3" applyNumberFormat="1" applyFont="1" applyFill="1" applyBorder="1" applyAlignment="1">
      <alignment horizontal="center" vertical="top" shrinkToFit="1"/>
    </xf>
    <xf numFmtId="17" fontId="2" fillId="0" borderId="1" xfId="3" applyNumberFormat="1" applyFont="1" applyFill="1" applyBorder="1" applyAlignment="1">
      <alignment horizontal="center" vertical="top" wrapText="1" shrinkToFit="1"/>
    </xf>
    <xf numFmtId="17" fontId="39" fillId="0" borderId="18" xfId="3" applyNumberFormat="1" applyFont="1" applyFill="1" applyBorder="1" applyAlignment="1">
      <alignment horizontal="center" vertical="top" shrinkToFit="1"/>
    </xf>
    <xf numFmtId="0" fontId="39" fillId="0" borderId="18" xfId="3" applyFont="1" applyFill="1" applyBorder="1" applyAlignment="1">
      <alignment horizontal="center" vertical="top" wrapText="1" shrinkToFit="1"/>
    </xf>
    <xf numFmtId="17" fontId="2" fillId="0" borderId="3" xfId="3" applyNumberFormat="1" applyFont="1" applyFill="1" applyBorder="1" applyAlignment="1">
      <alignment horizontal="center" vertical="top" wrapText="1" shrinkToFit="1"/>
    </xf>
    <xf numFmtId="17" fontId="36" fillId="0" borderId="20" xfId="3" applyNumberFormat="1" applyFont="1" applyFill="1" applyBorder="1" applyAlignment="1">
      <alignment horizontal="center" vertical="top" shrinkToFit="1"/>
    </xf>
    <xf numFmtId="0" fontId="36" fillId="0" borderId="20" xfId="3" applyFont="1" applyFill="1" applyBorder="1" applyAlignment="1">
      <alignment horizontal="center" vertical="top" wrapText="1" shrinkToFit="1"/>
    </xf>
    <xf numFmtId="164" fontId="2" fillId="0" borderId="7" xfId="1" applyNumberFormat="1" applyFont="1" applyFill="1" applyBorder="1" applyAlignment="1">
      <alignment vertical="top"/>
    </xf>
    <xf numFmtId="164" fontId="27" fillId="0" borderId="15" xfId="1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horizontal="center" vertical="top"/>
    </xf>
    <xf numFmtId="164" fontId="2" fillId="0" borderId="22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3" fontId="35" fillId="0" borderId="0" xfId="2" applyNumberFormat="1" applyFont="1" applyFill="1" applyBorder="1" applyAlignment="1">
      <alignment vertical="center"/>
    </xf>
    <xf numFmtId="1" fontId="42" fillId="0" borderId="8" xfId="2" applyNumberFormat="1" applyFont="1" applyFill="1" applyBorder="1" applyAlignment="1">
      <alignment horizontal="center" vertical="center" wrapText="1" shrinkToFit="1"/>
    </xf>
    <xf numFmtId="1" fontId="43" fillId="0" borderId="12" xfId="2" applyNumberFormat="1" applyFont="1" applyFill="1" applyBorder="1" applyAlignment="1">
      <alignment horizontal="left" vertical="top" wrapText="1" shrinkToFit="1"/>
    </xf>
    <xf numFmtId="1" fontId="35" fillId="0" borderId="1" xfId="1" applyNumberFormat="1" applyFont="1" applyFill="1" applyBorder="1" applyAlignment="1">
      <alignment horizontal="center" vertical="top"/>
    </xf>
    <xf numFmtId="1" fontId="35" fillId="0" borderId="18" xfId="1" applyNumberFormat="1" applyFont="1" applyFill="1" applyBorder="1" applyAlignment="1">
      <alignment horizontal="center" vertical="top"/>
    </xf>
    <xf numFmtId="10" fontId="35" fillId="0" borderId="15" xfId="4" applyNumberFormat="1" applyFont="1" applyFill="1" applyBorder="1" applyAlignment="1">
      <alignment horizontal="center" vertical="center"/>
    </xf>
    <xf numFmtId="1" fontId="35" fillId="0" borderId="23" xfId="0" applyNumberFormat="1" applyFont="1" applyFill="1" applyBorder="1" applyAlignment="1">
      <alignment vertical="top"/>
    </xf>
    <xf numFmtId="1" fontId="35" fillId="0" borderId="0" xfId="0" applyNumberFormat="1" applyFont="1" applyFill="1" applyAlignment="1">
      <alignment vertical="center"/>
    </xf>
    <xf numFmtId="3" fontId="6" fillId="0" borderId="1" xfId="2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/>
    </xf>
    <xf numFmtId="0" fontId="39" fillId="0" borderId="1" xfId="3" applyFont="1" applyFill="1" applyBorder="1" applyAlignment="1">
      <alignment horizontal="center" vertical="top" wrapText="1" shrinkToFit="1"/>
    </xf>
    <xf numFmtId="165" fontId="2" fillId="0" borderId="19" xfId="1" applyNumberFormat="1" applyFont="1" applyFill="1" applyBorder="1" applyAlignment="1">
      <alignment horizontal="center" vertical="center"/>
    </xf>
    <xf numFmtId="17" fontId="39" fillId="0" borderId="1" xfId="3" applyNumberFormat="1" applyFont="1" applyFill="1" applyBorder="1" applyAlignment="1">
      <alignment horizontal="center" vertical="top" shrinkToFit="1"/>
    </xf>
    <xf numFmtId="17" fontId="18" fillId="0" borderId="1" xfId="3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17" fontId="2" fillId="0" borderId="1" xfId="3" applyNumberFormat="1" applyFont="1" applyFill="1" applyBorder="1" applyAlignment="1">
      <alignment horizontal="center" vertical="top" wrapText="1"/>
    </xf>
    <xf numFmtId="17" fontId="2" fillId="0" borderId="26" xfId="3" applyNumberFormat="1" applyFont="1" applyFill="1" applyBorder="1" applyAlignment="1">
      <alignment horizontal="center" vertical="top" shrinkToFit="1"/>
    </xf>
    <xf numFmtId="0" fontId="2" fillId="0" borderId="26" xfId="3" applyFont="1" applyFill="1" applyBorder="1" applyAlignment="1">
      <alignment horizontal="center" vertical="top" wrapText="1" shrinkToFit="1"/>
    </xf>
    <xf numFmtId="0" fontId="2" fillId="0" borderId="0" xfId="0" applyFont="1" applyAlignment="1">
      <alignment vertical="top"/>
    </xf>
    <xf numFmtId="17" fontId="2" fillId="0" borderId="25" xfId="3" applyNumberFormat="1" applyFont="1" applyFill="1" applyBorder="1" applyAlignment="1">
      <alignment horizontal="center" vertical="top" shrinkToFit="1"/>
    </xf>
    <xf numFmtId="0" fontId="2" fillId="0" borderId="25" xfId="3" applyFont="1" applyFill="1" applyBorder="1" applyAlignment="1">
      <alignment horizontal="center" vertical="top" wrapText="1" shrinkToFit="1"/>
    </xf>
    <xf numFmtId="0" fontId="39" fillId="0" borderId="0" xfId="0" applyFont="1" applyAlignment="1">
      <alignment vertical="top"/>
    </xf>
    <xf numFmtId="17" fontId="2" fillId="3" borderId="3" xfId="3" applyNumberFormat="1" applyFont="1" applyFill="1" applyBorder="1" applyAlignment="1">
      <alignment horizontal="center" vertical="top" shrinkToFit="1"/>
    </xf>
    <xf numFmtId="165" fontId="45" fillId="0" borderId="21" xfId="1" applyNumberFormat="1" applyFont="1" applyFill="1" applyBorder="1" applyAlignment="1">
      <alignment horizontal="center" vertical="top"/>
    </xf>
    <xf numFmtId="4" fontId="36" fillId="0" borderId="3" xfId="0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45" fillId="0" borderId="0" xfId="0" applyFont="1" applyFill="1"/>
    <xf numFmtId="4" fontId="2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top"/>
    </xf>
    <xf numFmtId="0" fontId="28" fillId="0" borderId="0" xfId="0" applyNumberFormat="1" applyFont="1" applyFill="1" applyAlignment="1">
      <alignment vertical="top"/>
    </xf>
    <xf numFmtId="1" fontId="27" fillId="0" borderId="1" xfId="1" applyNumberFormat="1" applyFont="1" applyFill="1" applyBorder="1" applyAlignment="1">
      <alignment horizontal="center" vertical="top"/>
    </xf>
    <xf numFmtId="0" fontId="16" fillId="0" borderId="0" xfId="3" applyFont="1" applyAlignment="1">
      <alignment vertical="center"/>
    </xf>
    <xf numFmtId="164" fontId="16" fillId="0" borderId="0" xfId="1" applyFont="1" applyAlignment="1">
      <alignment vertical="center"/>
    </xf>
    <xf numFmtId="0" fontId="46" fillId="0" borderId="0" xfId="0" applyFont="1" applyAlignment="1">
      <alignment vertical="center"/>
    </xf>
    <xf numFmtId="1" fontId="2" fillId="0" borderId="1" xfId="1" applyNumberFormat="1" applyFont="1" applyFill="1" applyBorder="1" applyAlignment="1">
      <alignment horizontal="center" vertical="top"/>
    </xf>
    <xf numFmtId="1" fontId="34" fillId="0" borderId="1" xfId="1" applyNumberFormat="1" applyFont="1" applyFill="1" applyBorder="1" applyAlignment="1">
      <alignment horizontal="center" vertical="top" wrapText="1"/>
    </xf>
    <xf numFmtId="1" fontId="2" fillId="0" borderId="25" xfId="1" applyNumberFormat="1" applyFont="1" applyFill="1" applyBorder="1" applyAlignment="1">
      <alignment horizontal="center" vertical="top"/>
    </xf>
    <xf numFmtId="0" fontId="46" fillId="0" borderId="0" xfId="0" applyFont="1" applyFill="1"/>
    <xf numFmtId="0" fontId="46" fillId="0" borderId="0" xfId="0" applyFont="1" applyAlignment="1">
      <alignment horizontal="center"/>
    </xf>
    <xf numFmtId="0" fontId="47" fillId="0" borderId="0" xfId="0" applyFont="1" applyAlignment="1">
      <alignment wrapText="1" shrinkToFit="1"/>
    </xf>
    <xf numFmtId="4" fontId="36" fillId="0" borderId="25" xfId="0" applyNumberFormat="1" applyFont="1" applyFill="1" applyBorder="1" applyAlignment="1">
      <alignment horizontal="center" vertical="top"/>
    </xf>
    <xf numFmtId="3" fontId="48" fillId="0" borderId="0" xfId="2" applyNumberFormat="1" applyFont="1" applyFill="1" applyBorder="1" applyAlignment="1">
      <alignment vertical="center"/>
    </xf>
    <xf numFmtId="165" fontId="36" fillId="0" borderId="15" xfId="1" applyNumberFormat="1" applyFont="1" applyFill="1" applyBorder="1" applyAlignment="1">
      <alignment horizontal="center" vertical="center"/>
    </xf>
    <xf numFmtId="165" fontId="36" fillId="0" borderId="20" xfId="1" applyNumberFormat="1" applyFont="1" applyFill="1" applyBorder="1" applyAlignment="1">
      <alignment horizontal="center" vertical="top"/>
    </xf>
    <xf numFmtId="164" fontId="4" fillId="0" borderId="5" xfId="2" applyFont="1" applyFill="1" applyBorder="1" applyAlignment="1">
      <alignment horizontal="center" vertical="center" wrapText="1" shrinkToFit="1"/>
    </xf>
    <xf numFmtId="164" fontId="4" fillId="0" borderId="9" xfId="2" applyFont="1" applyFill="1" applyBorder="1" applyAlignment="1">
      <alignment horizontal="center" vertical="center" wrapText="1" shrinkToFit="1"/>
    </xf>
    <xf numFmtId="3" fontId="17" fillId="0" borderId="0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49" fillId="0" borderId="0" xfId="2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15" fillId="0" borderId="3" xfId="2" applyFont="1" applyFill="1" applyBorder="1" applyAlignment="1">
      <alignment horizontal="center" vertical="center" wrapText="1" shrinkToFit="1"/>
    </xf>
    <xf numFmtId="0" fontId="39" fillId="0" borderId="0" xfId="0" applyFont="1" applyFill="1" applyAlignment="1">
      <alignment vertical="center"/>
    </xf>
    <xf numFmtId="164" fontId="52" fillId="0" borderId="3" xfId="2" applyFont="1" applyFill="1" applyBorder="1" applyAlignment="1">
      <alignment horizontal="left" vertical="top" wrapText="1" shrinkToFit="1"/>
    </xf>
    <xf numFmtId="0" fontId="54" fillId="0" borderId="3" xfId="0" applyFont="1" applyFill="1" applyBorder="1" applyAlignment="1">
      <alignment vertical="top" wrapText="1" shrinkToFit="1"/>
    </xf>
    <xf numFmtId="0" fontId="18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9" fillId="0" borderId="1" xfId="3" applyFont="1" applyFill="1" applyBorder="1" applyAlignment="1">
      <alignment horizontal="center" vertical="center"/>
    </xf>
    <xf numFmtId="0" fontId="53" fillId="0" borderId="1" xfId="3" applyFont="1" applyFill="1" applyBorder="1" applyAlignment="1">
      <alignment horizontal="center" vertical="center" wrapText="1"/>
    </xf>
    <xf numFmtId="0" fontId="41" fillId="0" borderId="13" xfId="3" applyFont="1" applyFill="1" applyBorder="1" applyAlignment="1">
      <alignment horizontal="center" vertical="center" wrapText="1"/>
    </xf>
    <xf numFmtId="0" fontId="41" fillId="0" borderId="12" xfId="3" applyFont="1" applyFill="1" applyBorder="1" applyAlignment="1">
      <alignment horizontal="center" vertical="center" wrapText="1"/>
    </xf>
    <xf numFmtId="3" fontId="20" fillId="0" borderId="0" xfId="2" applyNumberFormat="1" applyFont="1" applyFill="1" applyBorder="1" applyAlignment="1">
      <alignment horizontal="center" vertical="center"/>
    </xf>
    <xf numFmtId="165" fontId="34" fillId="0" borderId="17" xfId="1" applyNumberFormat="1" applyFont="1" applyFill="1" applyBorder="1" applyAlignment="1">
      <alignment horizontal="center" vertical="center"/>
    </xf>
    <xf numFmtId="165" fontId="34" fillId="0" borderId="16" xfId="1" applyNumberFormat="1" applyFont="1" applyFill="1" applyBorder="1" applyAlignment="1">
      <alignment horizontal="center" vertical="center"/>
    </xf>
    <xf numFmtId="3" fontId="55" fillId="0" borderId="0" xfId="2" applyNumberFormat="1" applyFont="1" applyFill="1" applyBorder="1" applyAlignment="1">
      <alignment horizontal="center" vertical="center"/>
    </xf>
    <xf numFmtId="0" fontId="55" fillId="0" borderId="0" xfId="0" applyFont="1" applyFill="1" applyAlignment="1"/>
    <xf numFmtId="0" fontId="55" fillId="0" borderId="0" xfId="0" applyFont="1" applyFill="1" applyAlignment="1">
      <alignment vertical="center"/>
    </xf>
    <xf numFmtId="164" fontId="49" fillId="0" borderId="0" xfId="1" applyNumberFormat="1" applyFont="1" applyFill="1" applyAlignment="1">
      <alignment vertical="top"/>
    </xf>
    <xf numFmtId="3" fontId="58" fillId="0" borderId="0" xfId="2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4" fontId="22" fillId="0" borderId="1" xfId="0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center" vertical="center"/>
    </xf>
    <xf numFmtId="10" fontId="2" fillId="0" borderId="16" xfId="5" applyNumberFormat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3" fontId="23" fillId="0" borderId="0" xfId="2" applyNumberFormat="1" applyFont="1" applyFill="1" applyBorder="1" applyAlignment="1">
      <alignment vertical="center"/>
    </xf>
    <xf numFmtId="164" fontId="14" fillId="0" borderId="3" xfId="2" applyFont="1" applyFill="1" applyBorder="1" applyAlignment="1">
      <alignment horizontal="left" vertical="top"/>
    </xf>
    <xf numFmtId="0" fontId="14" fillId="0" borderId="3" xfId="3" applyFont="1" applyFill="1" applyBorder="1" applyAlignment="1">
      <alignment vertical="top" wrapText="1"/>
    </xf>
    <xf numFmtId="0" fontId="51" fillId="0" borderId="3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vertical="top" wrapText="1" shrinkToFit="1"/>
    </xf>
    <xf numFmtId="0" fontId="24" fillId="0" borderId="3" xfId="0" applyFont="1" applyFill="1" applyBorder="1" applyAlignment="1">
      <alignment vertical="top" wrapText="1" shrinkToFit="1"/>
    </xf>
    <xf numFmtId="0" fontId="14" fillId="0" borderId="1" xfId="3" applyFont="1" applyFill="1" applyBorder="1" applyAlignment="1">
      <alignment vertical="top" wrapText="1"/>
    </xf>
    <xf numFmtId="0" fontId="14" fillId="0" borderId="25" xfId="3" applyFont="1" applyFill="1" applyBorder="1" applyAlignment="1">
      <alignment vertical="top" wrapText="1"/>
    </xf>
    <xf numFmtId="0" fontId="61" fillId="0" borderId="1" xfId="0" applyFont="1" applyFill="1" applyBorder="1" applyAlignment="1">
      <alignment vertical="top" wrapText="1" shrinkToFit="1"/>
    </xf>
    <xf numFmtId="164" fontId="21" fillId="0" borderId="3" xfId="2" applyFont="1" applyFill="1" applyBorder="1" applyAlignment="1">
      <alignment horizontal="left" vertical="top" wrapText="1" shrinkToFit="1"/>
    </xf>
    <xf numFmtId="0" fontId="61" fillId="0" borderId="1" xfId="3" applyFont="1" applyFill="1" applyBorder="1" applyAlignment="1">
      <alignment vertical="top" wrapText="1" shrinkToFit="1"/>
    </xf>
    <xf numFmtId="0" fontId="25" fillId="0" borderId="21" xfId="0" applyFont="1" applyFill="1" applyBorder="1" applyAlignment="1">
      <alignment vertical="top" wrapText="1" shrinkToFit="1"/>
    </xf>
    <xf numFmtId="0" fontId="56" fillId="0" borderId="0" xfId="0" applyFont="1" applyFill="1"/>
    <xf numFmtId="3" fontId="7" fillId="0" borderId="0" xfId="0" applyNumberFormat="1" applyFont="1" applyFill="1" applyAlignment="1">
      <alignment vertical="center"/>
    </xf>
    <xf numFmtId="0" fontId="14" fillId="0" borderId="3" xfId="0" applyFont="1" applyFill="1" applyBorder="1" applyAlignment="1">
      <alignment vertical="top" wrapText="1" shrinkToFit="1"/>
    </xf>
    <xf numFmtId="0" fontId="14" fillId="0" borderId="1" xfId="0" applyFont="1" applyFill="1" applyBorder="1" applyAlignment="1">
      <alignment vertical="top" wrapText="1"/>
    </xf>
    <xf numFmtId="17" fontId="39" fillId="0" borderId="25" xfId="3" applyNumberFormat="1" applyFont="1" applyFill="1" applyBorder="1" applyAlignment="1">
      <alignment horizontal="center" vertical="top" shrinkToFit="1"/>
    </xf>
    <xf numFmtId="0" fontId="39" fillId="0" borderId="25" xfId="3" applyFont="1" applyFill="1" applyBorder="1" applyAlignment="1">
      <alignment horizontal="center" vertical="top" wrapText="1" shrinkToFit="1"/>
    </xf>
    <xf numFmtId="0" fontId="51" fillId="0" borderId="27" xfId="0" applyFont="1" applyFill="1" applyBorder="1" applyAlignment="1">
      <alignment vertical="top" wrapText="1" shrinkToFit="1"/>
    </xf>
    <xf numFmtId="3" fontId="2" fillId="0" borderId="25" xfId="3" applyNumberFormat="1" applyFont="1" applyFill="1" applyBorder="1" applyAlignment="1">
      <alignment horizontal="center" vertical="top" wrapText="1" shrinkToFit="1"/>
    </xf>
    <xf numFmtId="1" fontId="35" fillId="0" borderId="24" xfId="1" applyNumberFormat="1" applyFont="1" applyFill="1" applyBorder="1" applyAlignment="1">
      <alignment horizontal="center" vertical="top"/>
    </xf>
    <xf numFmtId="4" fontId="34" fillId="0" borderId="24" xfId="1" applyNumberFormat="1" applyFont="1" applyFill="1" applyBorder="1" applyAlignment="1">
      <alignment horizontal="center" vertical="top"/>
    </xf>
    <xf numFmtId="165" fontId="34" fillId="0" borderId="17" xfId="1" applyNumberFormat="1" applyFont="1" applyFill="1" applyBorder="1" applyAlignment="1">
      <alignment horizontal="center" vertical="center"/>
    </xf>
    <xf numFmtId="165" fontId="34" fillId="0" borderId="16" xfId="1" applyNumberFormat="1" applyFont="1" applyFill="1" applyBorder="1" applyAlignment="1">
      <alignment horizontal="center" vertical="center"/>
    </xf>
    <xf numFmtId="1" fontId="43" fillId="0" borderId="9" xfId="2" applyNumberFormat="1" applyFont="1" applyFill="1" applyBorder="1" applyAlignment="1">
      <alignment vertical="top" wrapText="1" shrinkToFit="1"/>
    </xf>
    <xf numFmtId="165" fontId="34" fillId="0" borderId="15" xfId="1" applyNumberFormat="1" applyFont="1" applyFill="1" applyBorder="1" applyAlignment="1">
      <alignment horizontal="center" vertical="center"/>
    </xf>
    <xf numFmtId="4" fontId="19" fillId="0" borderId="7" xfId="1" applyNumberFormat="1" applyFont="1" applyFill="1" applyBorder="1" applyAlignment="1">
      <alignment horizontal="center" vertical="top"/>
    </xf>
    <xf numFmtId="4" fontId="65" fillId="0" borderId="1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center" vertical="top"/>
    </xf>
    <xf numFmtId="4" fontId="19" fillId="0" borderId="1" xfId="1" applyNumberFormat="1" applyFont="1" applyFill="1" applyBorder="1" applyAlignment="1">
      <alignment horizontal="center" vertical="top"/>
    </xf>
    <xf numFmtId="4" fontId="19" fillId="0" borderId="2" xfId="1" applyNumberFormat="1" applyFont="1" applyFill="1" applyBorder="1" applyAlignment="1">
      <alignment horizontal="center" vertical="top"/>
    </xf>
    <xf numFmtId="1" fontId="65" fillId="0" borderId="1" xfId="1" applyNumberFormat="1" applyFont="1" applyFill="1" applyBorder="1" applyAlignment="1">
      <alignment horizontal="center" vertical="top" wrapText="1"/>
    </xf>
    <xf numFmtId="4" fontId="19" fillId="0" borderId="3" xfId="1" applyNumberFormat="1" applyFont="1" applyFill="1" applyBorder="1" applyAlignment="1">
      <alignment horizontal="center" vertical="top"/>
    </xf>
    <xf numFmtId="4" fontId="19" fillId="0" borderId="10" xfId="1" applyNumberFormat="1" applyFont="1" applyFill="1" applyBorder="1" applyAlignment="1">
      <alignment horizontal="center" vertical="top"/>
    </xf>
    <xf numFmtId="4" fontId="19" fillId="0" borderId="6" xfId="0" applyNumberFormat="1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4" fontId="19" fillId="0" borderId="18" xfId="1" applyNumberFormat="1" applyFont="1" applyFill="1" applyBorder="1" applyAlignment="1">
      <alignment horizontal="center" vertical="top"/>
    </xf>
    <xf numFmtId="4" fontId="22" fillId="0" borderId="3" xfId="0" applyNumberFormat="1" applyFont="1" applyFill="1" applyBorder="1" applyAlignment="1">
      <alignment horizontal="center" vertical="top"/>
    </xf>
    <xf numFmtId="4" fontId="65" fillId="0" borderId="25" xfId="1" applyNumberFormat="1" applyFont="1" applyFill="1" applyBorder="1" applyAlignment="1">
      <alignment horizontal="center" vertical="top"/>
    </xf>
    <xf numFmtId="4" fontId="19" fillId="0" borderId="6" xfId="1" applyNumberFormat="1" applyFont="1" applyFill="1" applyBorder="1" applyAlignment="1">
      <alignment horizontal="center" vertical="top"/>
    </xf>
    <xf numFmtId="164" fontId="66" fillId="0" borderId="20" xfId="1" applyNumberFormat="1" applyFont="1" applyFill="1" applyBorder="1" applyAlignment="1">
      <alignment horizontal="center" vertical="top"/>
    </xf>
    <xf numFmtId="165" fontId="19" fillId="0" borderId="16" xfId="1" applyNumberFormat="1" applyFont="1" applyFill="1" applyBorder="1" applyAlignment="1">
      <alignment horizontal="center" vertical="center"/>
    </xf>
    <xf numFmtId="4" fontId="65" fillId="0" borderId="24" xfId="0" applyNumberFormat="1" applyFont="1" applyFill="1" applyBorder="1" applyAlignment="1">
      <alignment horizontal="center" vertical="top"/>
    </xf>
    <xf numFmtId="4" fontId="65" fillId="0" borderId="25" xfId="0" applyNumberFormat="1" applyFont="1" applyFill="1" applyBorder="1" applyAlignment="1">
      <alignment horizontal="center" vertical="top"/>
    </xf>
    <xf numFmtId="0" fontId="65" fillId="0" borderId="25" xfId="1" applyNumberFormat="1" applyFont="1" applyFill="1" applyBorder="1" applyAlignment="1">
      <alignment horizontal="center" vertical="top"/>
    </xf>
    <xf numFmtId="4" fontId="65" fillId="0" borderId="27" xfId="1" applyNumberFormat="1" applyFont="1" applyFill="1" applyBorder="1" applyAlignment="1">
      <alignment horizontal="center" vertical="top"/>
    </xf>
    <xf numFmtId="4" fontId="65" fillId="0" borderId="27" xfId="0" applyNumberFormat="1" applyFont="1" applyFill="1" applyBorder="1" applyAlignment="1">
      <alignment horizontal="center" vertical="top"/>
    </xf>
    <xf numFmtId="4" fontId="19" fillId="0" borderId="24" xfId="1" applyNumberFormat="1" applyFont="1" applyFill="1" applyBorder="1" applyAlignment="1">
      <alignment horizontal="center" vertical="top"/>
    </xf>
    <xf numFmtId="1" fontId="67" fillId="0" borderId="1" xfId="1" applyNumberFormat="1" applyFont="1" applyFill="1" applyBorder="1" applyAlignment="1">
      <alignment horizontal="center" vertical="top" wrapText="1"/>
    </xf>
    <xf numFmtId="164" fontId="35" fillId="0" borderId="3" xfId="2" applyFont="1" applyFill="1" applyBorder="1" applyAlignment="1">
      <alignment horizontal="center" vertical="center" shrinkToFit="1"/>
    </xf>
    <xf numFmtId="0" fontId="16" fillId="0" borderId="0" xfId="3" applyFont="1" applyFill="1" applyAlignment="1">
      <alignment vertical="center"/>
    </xf>
    <xf numFmtId="164" fontId="16" fillId="0" borderId="0" xfId="1" applyFont="1" applyFill="1" applyAlignment="1">
      <alignment vertical="center"/>
    </xf>
    <xf numFmtId="0" fontId="46" fillId="0" borderId="0" xfId="0" applyFont="1" applyFill="1" applyAlignment="1">
      <alignment vertical="center"/>
    </xf>
    <xf numFmtId="4" fontId="39" fillId="0" borderId="2" xfId="1" applyNumberFormat="1" applyFont="1" applyFill="1" applyBorder="1" applyAlignment="1">
      <alignment vertical="top"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/>
    <xf numFmtId="1" fontId="70" fillId="0" borderId="0" xfId="0" applyNumberFormat="1" applyFont="1" applyFill="1" applyAlignment="1">
      <alignment vertical="center"/>
    </xf>
    <xf numFmtId="1" fontId="68" fillId="0" borderId="5" xfId="2" applyNumberFormat="1" applyFont="1" applyFill="1" applyBorder="1" applyAlignment="1">
      <alignment horizontal="center" vertical="center" wrapText="1" shrinkToFit="1"/>
    </xf>
    <xf numFmtId="1" fontId="69" fillId="0" borderId="9" xfId="2" applyNumberFormat="1" applyFont="1" applyFill="1" applyBorder="1" applyAlignment="1">
      <alignment horizontal="left" vertical="center" wrapText="1" shrinkToFit="1"/>
    </xf>
    <xf numFmtId="164" fontId="50" fillId="0" borderId="3" xfId="1" applyNumberFormat="1" applyFont="1" applyFill="1" applyBorder="1" applyAlignment="1">
      <alignment horizontal="center" vertical="top"/>
    </xf>
    <xf numFmtId="164" fontId="57" fillId="0" borderId="9" xfId="1" applyNumberFormat="1" applyFont="1" applyFill="1" applyBorder="1" applyAlignment="1">
      <alignment horizontal="center" vertical="center" wrapText="1"/>
    </xf>
    <xf numFmtId="1" fontId="71" fillId="0" borderId="9" xfId="2" applyNumberFormat="1" applyFont="1" applyFill="1" applyBorder="1" applyAlignment="1">
      <alignment horizontal="left" vertical="top" wrapText="1" shrinkToFit="1"/>
    </xf>
    <xf numFmtId="1" fontId="72" fillId="0" borderId="9" xfId="2" applyNumberFormat="1" applyFont="1" applyFill="1" applyBorder="1" applyAlignment="1">
      <alignment horizontal="left" vertical="top" wrapText="1" shrinkToFit="1"/>
    </xf>
    <xf numFmtId="1" fontId="72" fillId="0" borderId="6" xfId="2" applyNumberFormat="1" applyFont="1" applyFill="1" applyBorder="1" applyAlignment="1">
      <alignment horizontal="left" vertical="top" wrapText="1" shrinkToFit="1"/>
    </xf>
    <xf numFmtId="3" fontId="44" fillId="0" borderId="0" xfId="2" applyNumberFormat="1" applyFont="1" applyFill="1" applyBorder="1" applyAlignment="1">
      <alignment horizontal="left" vertical="center"/>
    </xf>
    <xf numFmtId="0" fontId="44" fillId="0" borderId="0" xfId="0" applyNumberFormat="1" applyFont="1" applyFill="1" applyAlignment="1">
      <alignment horizontal="left" vertical="top"/>
    </xf>
    <xf numFmtId="0" fontId="44" fillId="0" borderId="0" xfId="0" applyFont="1" applyFill="1" applyAlignment="1">
      <alignment horizontal="left" vertical="center"/>
    </xf>
    <xf numFmtId="17" fontId="35" fillId="0" borderId="17" xfId="3" applyNumberFormat="1" applyFont="1" applyFill="1" applyBorder="1" applyAlignment="1">
      <alignment horizontal="center" vertical="center" wrapText="1"/>
    </xf>
    <xf numFmtId="17" fontId="35" fillId="0" borderId="30" xfId="3" applyNumberFormat="1" applyFont="1" applyFill="1" applyBorder="1" applyAlignment="1">
      <alignment horizontal="center" vertical="center" wrapText="1"/>
    </xf>
    <xf numFmtId="17" fontId="35" fillId="0" borderId="16" xfId="3" applyNumberFormat="1" applyFont="1" applyFill="1" applyBorder="1" applyAlignment="1">
      <alignment horizontal="center" vertical="center" wrapText="1"/>
    </xf>
    <xf numFmtId="165" fontId="34" fillId="0" borderId="17" xfId="1" applyNumberFormat="1" applyFont="1" applyFill="1" applyBorder="1" applyAlignment="1">
      <alignment horizontal="center" vertical="center"/>
    </xf>
    <xf numFmtId="165" fontId="34" fillId="0" borderId="30" xfId="1" applyNumberFormat="1" applyFont="1" applyFill="1" applyBorder="1" applyAlignment="1">
      <alignment horizontal="center" vertical="center"/>
    </xf>
    <xf numFmtId="165" fontId="34" fillId="0" borderId="16" xfId="1" applyNumberFormat="1" applyFont="1" applyFill="1" applyBorder="1" applyAlignment="1">
      <alignment horizontal="center" vertical="center"/>
    </xf>
    <xf numFmtId="17" fontId="35" fillId="0" borderId="34" xfId="3" applyNumberFormat="1" applyFont="1" applyFill="1" applyBorder="1" applyAlignment="1">
      <alignment horizontal="center" vertical="center" wrapText="1"/>
    </xf>
    <xf numFmtId="17" fontId="35" fillId="0" borderId="35" xfId="3" applyNumberFormat="1" applyFont="1" applyFill="1" applyBorder="1" applyAlignment="1">
      <alignment horizontal="center" vertical="center" wrapText="1"/>
    </xf>
    <xf numFmtId="17" fontId="35" fillId="0" borderId="36" xfId="3" applyNumberFormat="1" applyFont="1" applyFill="1" applyBorder="1" applyAlignment="1">
      <alignment horizontal="center" vertical="center" wrapText="1"/>
    </xf>
    <xf numFmtId="17" fontId="35" fillId="0" borderId="31" xfId="3" applyNumberFormat="1" applyFont="1" applyFill="1" applyBorder="1" applyAlignment="1">
      <alignment horizontal="center" vertical="center" wrapText="1"/>
    </xf>
    <xf numFmtId="17" fontId="35" fillId="0" borderId="32" xfId="3" applyNumberFormat="1" applyFont="1" applyFill="1" applyBorder="1" applyAlignment="1">
      <alignment horizontal="center" vertical="center" wrapText="1"/>
    </xf>
    <xf numFmtId="17" fontId="35" fillId="0" borderId="33" xfId="3" applyNumberFormat="1" applyFont="1" applyFill="1" applyBorder="1" applyAlignment="1">
      <alignment horizontal="center" vertical="center" wrapText="1"/>
    </xf>
    <xf numFmtId="164" fontId="33" fillId="0" borderId="5" xfId="2" applyFont="1" applyFill="1" applyBorder="1" applyAlignment="1">
      <alignment horizontal="center" vertical="center" wrapText="1"/>
    </xf>
    <xf numFmtId="164" fontId="33" fillId="0" borderId="9" xfId="2" applyFont="1" applyFill="1" applyBorder="1" applyAlignment="1">
      <alignment horizontal="center" vertical="center" wrapText="1"/>
    </xf>
    <xf numFmtId="164" fontId="33" fillId="0" borderId="3" xfId="2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164" fontId="60" fillId="0" borderId="28" xfId="2" applyFont="1" applyFill="1" applyBorder="1" applyAlignment="1">
      <alignment horizontal="center" vertical="center" wrapText="1" shrinkToFit="1"/>
    </xf>
    <xf numFmtId="164" fontId="60" fillId="0" borderId="29" xfId="2" applyFont="1" applyFill="1" applyBorder="1" applyAlignment="1">
      <alignment horizontal="center" vertical="center" wrapText="1" shrinkToFit="1"/>
    </xf>
    <xf numFmtId="164" fontId="60" fillId="0" borderId="40" xfId="2" applyFont="1" applyFill="1" applyBorder="1" applyAlignment="1">
      <alignment horizontal="center" vertical="center" wrapText="1" shrinkToFit="1"/>
    </xf>
    <xf numFmtId="0" fontId="40" fillId="0" borderId="9" xfId="2" applyNumberFormat="1" applyFont="1" applyFill="1" applyBorder="1" applyAlignment="1">
      <alignment horizontal="center" vertical="top" shrinkToFit="1"/>
    </xf>
    <xf numFmtId="0" fontId="40" fillId="0" borderId="3" xfId="2" applyNumberFormat="1" applyFont="1" applyFill="1" applyBorder="1" applyAlignment="1">
      <alignment horizontal="center" vertical="top" shrinkToFit="1"/>
    </xf>
    <xf numFmtId="0" fontId="28" fillId="0" borderId="5" xfId="2" applyNumberFormat="1" applyFont="1" applyFill="1" applyBorder="1" applyAlignment="1">
      <alignment horizontal="center" vertical="center" shrinkToFit="1"/>
    </xf>
    <xf numFmtId="0" fontId="28" fillId="0" borderId="9" xfId="2" applyNumberFormat="1" applyFont="1" applyFill="1" applyBorder="1" applyAlignment="1">
      <alignment horizontal="center" vertical="center" shrinkToFit="1"/>
    </xf>
    <xf numFmtId="3" fontId="74" fillId="0" borderId="4" xfId="3" applyNumberFormat="1" applyFont="1" applyFill="1" applyBorder="1" applyAlignment="1">
      <alignment horizontal="center" vertical="center"/>
    </xf>
    <xf numFmtId="164" fontId="5" fillId="0" borderId="5" xfId="2" applyFont="1" applyFill="1" applyBorder="1" applyAlignment="1">
      <alignment horizontal="center" vertical="top" wrapText="1" shrinkToFit="1"/>
    </xf>
    <xf numFmtId="164" fontId="5" fillId="0" borderId="9" xfId="2" applyFont="1" applyFill="1" applyBorder="1" applyAlignment="1">
      <alignment horizontal="center" vertical="top" wrapText="1" shrinkToFit="1"/>
    </xf>
    <xf numFmtId="164" fontId="5" fillId="0" borderId="3" xfId="2" applyFont="1" applyFill="1" applyBorder="1" applyAlignment="1">
      <alignment horizontal="center" vertical="top" wrapText="1" shrinkToFit="1"/>
    </xf>
    <xf numFmtId="164" fontId="41" fillId="0" borderId="5" xfId="1" applyNumberFormat="1" applyFont="1" applyFill="1" applyBorder="1" applyAlignment="1">
      <alignment horizontal="center" vertical="center" wrapText="1"/>
    </xf>
    <xf numFmtId="164" fontId="41" fillId="0" borderId="9" xfId="1" applyNumberFormat="1" applyFont="1" applyFill="1" applyBorder="1" applyAlignment="1">
      <alignment horizontal="center" vertical="center" wrapText="1"/>
    </xf>
    <xf numFmtId="4" fontId="39" fillId="0" borderId="11" xfId="1" applyNumberFormat="1" applyFont="1" applyFill="1" applyBorder="1" applyAlignment="1">
      <alignment horizontal="center" vertical="top"/>
    </xf>
    <xf numFmtId="4" fontId="39" fillId="0" borderId="7" xfId="1" applyNumberFormat="1" applyFont="1" applyFill="1" applyBorder="1" applyAlignment="1">
      <alignment horizontal="center" vertical="top"/>
    </xf>
    <xf numFmtId="0" fontId="41" fillId="0" borderId="14" xfId="3" applyFont="1" applyFill="1" applyBorder="1" applyAlignment="1">
      <alignment horizontal="center" vertical="center" wrapText="1"/>
    </xf>
    <xf numFmtId="0" fontId="41" fillId="0" borderId="8" xfId="3" applyFont="1" applyFill="1" applyBorder="1" applyAlignment="1">
      <alignment horizontal="center" vertical="center" wrapText="1"/>
    </xf>
    <xf numFmtId="0" fontId="41" fillId="0" borderId="13" xfId="3" applyFont="1" applyFill="1" applyBorder="1" applyAlignment="1">
      <alignment horizontal="center" vertical="center" wrapText="1"/>
    </xf>
    <xf numFmtId="0" fontId="41" fillId="0" borderId="12" xfId="3" applyFont="1" applyFill="1" applyBorder="1" applyAlignment="1">
      <alignment horizontal="center" vertical="center" wrapText="1"/>
    </xf>
    <xf numFmtId="0" fontId="41" fillId="0" borderId="10" xfId="3" applyFont="1" applyFill="1" applyBorder="1" applyAlignment="1">
      <alignment horizontal="center" vertical="center" wrapText="1"/>
    </xf>
    <xf numFmtId="0" fontId="41" fillId="0" borderId="6" xfId="3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top" wrapText="1" shrinkToFit="1"/>
    </xf>
    <xf numFmtId="3" fontId="4" fillId="0" borderId="9" xfId="2" applyNumberFormat="1" applyFont="1" applyFill="1" applyBorder="1" applyAlignment="1">
      <alignment horizontal="center" vertical="top" wrapText="1" shrinkToFit="1"/>
    </xf>
    <xf numFmtId="3" fontId="4" fillId="0" borderId="3" xfId="2" applyNumberFormat="1" applyFont="1" applyFill="1" applyBorder="1" applyAlignment="1">
      <alignment horizontal="center" vertical="top" wrapText="1" shrinkToFit="1"/>
    </xf>
    <xf numFmtId="164" fontId="35" fillId="0" borderId="5" xfId="2" applyFont="1" applyFill="1" applyBorder="1" applyAlignment="1">
      <alignment horizontal="center" vertical="center" wrapText="1" shrinkToFit="1"/>
    </xf>
    <xf numFmtId="164" fontId="35" fillId="0" borderId="3" xfId="2" applyFont="1" applyFill="1" applyBorder="1" applyAlignment="1">
      <alignment horizontal="center" vertical="center" wrapText="1" shrinkToFit="1"/>
    </xf>
    <xf numFmtId="164" fontId="4" fillId="0" borderId="2" xfId="2" applyFont="1" applyFill="1" applyBorder="1" applyAlignment="1">
      <alignment horizontal="center" vertical="center" shrinkToFit="1"/>
    </xf>
    <xf numFmtId="164" fontId="4" fillId="0" borderId="7" xfId="2" applyFont="1" applyFill="1" applyBorder="1" applyAlignment="1">
      <alignment horizontal="center" vertical="center" shrinkToFit="1"/>
    </xf>
    <xf numFmtId="164" fontId="4" fillId="0" borderId="2" xfId="2" applyFont="1" applyFill="1" applyBorder="1" applyAlignment="1">
      <alignment horizontal="center" vertical="top" wrapText="1" shrinkToFit="1"/>
    </xf>
    <xf numFmtId="164" fontId="4" fillId="0" borderId="11" xfId="2" applyFont="1" applyFill="1" applyBorder="1" applyAlignment="1">
      <alignment horizontal="center" vertical="top" wrapText="1" shrinkToFit="1"/>
    </xf>
    <xf numFmtId="164" fontId="4" fillId="0" borderId="7" xfId="2" applyFont="1" applyFill="1" applyBorder="1" applyAlignment="1">
      <alignment horizontal="center" vertical="top" wrapText="1" shrinkToFit="1"/>
    </xf>
    <xf numFmtId="164" fontId="4" fillId="0" borderId="5" xfId="2" applyFont="1" applyFill="1" applyBorder="1" applyAlignment="1">
      <alignment horizontal="center" vertical="top" wrapText="1" shrinkToFit="1"/>
    </xf>
    <xf numFmtId="164" fontId="4" fillId="0" borderId="9" xfId="2" applyFont="1" applyFill="1" applyBorder="1" applyAlignment="1">
      <alignment horizontal="center" vertical="top" wrapText="1" shrinkToFit="1"/>
    </xf>
    <xf numFmtId="164" fontId="4" fillId="0" borderId="3" xfId="2" applyFont="1" applyFill="1" applyBorder="1" applyAlignment="1">
      <alignment horizontal="center" vertical="top" wrapText="1" shrinkToFit="1"/>
    </xf>
    <xf numFmtId="164" fontId="35" fillId="0" borderId="11" xfId="2" applyFont="1" applyFill="1" applyBorder="1" applyAlignment="1">
      <alignment horizontal="center" vertical="center" shrinkToFit="1"/>
    </xf>
    <xf numFmtId="164" fontId="35" fillId="0" borderId="7" xfId="2" applyFont="1" applyFill="1" applyBorder="1" applyAlignment="1">
      <alignment horizontal="center" vertical="center" shrinkToFit="1"/>
    </xf>
    <xf numFmtId="164" fontId="35" fillId="0" borderId="2" xfId="2" applyFont="1" applyFill="1" applyBorder="1" applyAlignment="1">
      <alignment horizontal="center" vertical="top" shrinkToFit="1"/>
    </xf>
    <xf numFmtId="164" fontId="35" fillId="0" borderId="7" xfId="2" applyFont="1" applyFill="1" applyBorder="1" applyAlignment="1">
      <alignment horizontal="center" vertical="top" shrinkToFit="1"/>
    </xf>
    <xf numFmtId="164" fontId="35" fillId="0" borderId="5" xfId="2" applyFont="1" applyFill="1" applyBorder="1" applyAlignment="1">
      <alignment horizontal="center" vertical="center" shrinkToFit="1"/>
    </xf>
    <xf numFmtId="164" fontId="35" fillId="0" borderId="9" xfId="2" applyFont="1" applyFill="1" applyBorder="1" applyAlignment="1">
      <alignment horizontal="center" vertical="center" shrinkToFit="1"/>
    </xf>
    <xf numFmtId="164" fontId="4" fillId="0" borderId="5" xfId="2" applyFont="1" applyFill="1" applyBorder="1" applyAlignment="1">
      <alignment horizontal="center" vertical="center" shrinkToFit="1"/>
    </xf>
    <xf numFmtId="164" fontId="4" fillId="0" borderId="9" xfId="2" applyFont="1" applyFill="1" applyBorder="1" applyAlignment="1">
      <alignment horizontal="center" vertical="center" shrinkToFit="1"/>
    </xf>
    <xf numFmtId="164" fontId="4" fillId="0" borderId="3" xfId="2" applyFont="1" applyFill="1" applyBorder="1" applyAlignment="1">
      <alignment horizontal="center" vertical="center" shrinkToFit="1"/>
    </xf>
    <xf numFmtId="164" fontId="11" fillId="0" borderId="5" xfId="2" applyFont="1" applyFill="1" applyBorder="1" applyAlignment="1">
      <alignment horizontal="center" vertical="top" wrapText="1" shrinkToFit="1"/>
    </xf>
    <xf numFmtId="164" fontId="11" fillId="0" borderId="9" xfId="2" applyFont="1" applyFill="1" applyBorder="1" applyAlignment="1">
      <alignment horizontal="center" vertical="top" wrapText="1" shrinkToFit="1"/>
    </xf>
    <xf numFmtId="164" fontId="11" fillId="0" borderId="3" xfId="2" applyFont="1" applyFill="1" applyBorder="1" applyAlignment="1">
      <alignment horizontal="center" vertical="top" wrapText="1" shrinkToFit="1"/>
    </xf>
    <xf numFmtId="164" fontId="11" fillId="0" borderId="2" xfId="2" applyFont="1" applyFill="1" applyBorder="1" applyAlignment="1">
      <alignment horizontal="center" vertical="top" wrapText="1" shrinkToFit="1"/>
    </xf>
    <xf numFmtId="164" fontId="11" fillId="0" borderId="7" xfId="2" applyFont="1" applyFill="1" applyBorder="1" applyAlignment="1">
      <alignment horizontal="center" vertical="top" wrapText="1" shrinkToFit="1"/>
    </xf>
    <xf numFmtId="164" fontId="11" fillId="0" borderId="5" xfId="2" applyFont="1" applyFill="1" applyBorder="1" applyAlignment="1">
      <alignment horizontal="center" vertical="center" wrapText="1" shrinkToFit="1"/>
    </xf>
    <xf numFmtId="164" fontId="11" fillId="0" borderId="9" xfId="2" applyFont="1" applyFill="1" applyBorder="1" applyAlignment="1">
      <alignment horizontal="center" vertical="center" wrapText="1" shrinkToFit="1"/>
    </xf>
    <xf numFmtId="164" fontId="11" fillId="0" borderId="3" xfId="2" applyFont="1" applyFill="1" applyBorder="1" applyAlignment="1">
      <alignment horizontal="center" vertical="center" wrapText="1" shrinkToFit="1"/>
    </xf>
    <xf numFmtId="164" fontId="11" fillId="0" borderId="5" xfId="2" applyFont="1" applyFill="1" applyBorder="1" applyAlignment="1">
      <alignment horizontal="center" vertical="center" shrinkToFit="1"/>
    </xf>
    <xf numFmtId="164" fontId="11" fillId="0" borderId="9" xfId="2" applyFont="1" applyFill="1" applyBorder="1" applyAlignment="1">
      <alignment horizontal="center" vertical="center" shrinkToFit="1"/>
    </xf>
    <xf numFmtId="164" fontId="11" fillId="0" borderId="3" xfId="2" applyFont="1" applyFill="1" applyBorder="1" applyAlignment="1">
      <alignment horizontal="center" vertical="center" shrinkToFit="1"/>
    </xf>
    <xf numFmtId="164" fontId="11" fillId="0" borderId="14" xfId="2" applyFont="1" applyFill="1" applyBorder="1" applyAlignment="1">
      <alignment horizontal="center" vertical="center" shrinkToFit="1"/>
    </xf>
    <xf numFmtId="164" fontId="11" fillId="0" borderId="13" xfId="2" applyFont="1" applyFill="1" applyBorder="1" applyAlignment="1">
      <alignment horizontal="center" vertical="center" shrinkToFit="1"/>
    </xf>
    <xf numFmtId="164" fontId="11" fillId="0" borderId="10" xfId="2" applyFont="1" applyFill="1" applyBorder="1" applyAlignment="1">
      <alignment horizontal="center" vertical="center" shrinkToFit="1"/>
    </xf>
    <xf numFmtId="164" fontId="11" fillId="0" borderId="13" xfId="2" applyFont="1" applyFill="1" applyBorder="1" applyAlignment="1">
      <alignment horizontal="center" vertical="top" wrapText="1" shrinkToFit="1"/>
    </xf>
    <xf numFmtId="164" fontId="11" fillId="0" borderId="10" xfId="2" applyFont="1" applyFill="1" applyBorder="1" applyAlignment="1">
      <alignment horizontal="center" vertical="top" wrapText="1" shrinkToFit="1"/>
    </xf>
    <xf numFmtId="164" fontId="2" fillId="0" borderId="5" xfId="2" applyFont="1" applyFill="1" applyBorder="1" applyAlignment="1">
      <alignment horizontal="center" vertical="center" wrapText="1" shrinkToFit="1"/>
    </xf>
    <xf numFmtId="164" fontId="2" fillId="0" borderId="9" xfId="2" applyFont="1" applyFill="1" applyBorder="1" applyAlignment="1">
      <alignment horizontal="center" vertical="center" wrapText="1" shrinkToFit="1"/>
    </xf>
    <xf numFmtId="164" fontId="2" fillId="0" borderId="3" xfId="2" applyFont="1" applyFill="1" applyBorder="1" applyAlignment="1">
      <alignment horizontal="center" vertical="center" wrapText="1" shrinkToFit="1"/>
    </xf>
    <xf numFmtId="164" fontId="5" fillId="0" borderId="5" xfId="2" applyFont="1" applyFill="1" applyBorder="1" applyAlignment="1">
      <alignment horizontal="center" vertical="center" wrapText="1" shrinkToFit="1"/>
    </xf>
    <xf numFmtId="164" fontId="5" fillId="0" borderId="9" xfId="2" applyFont="1" applyFill="1" applyBorder="1" applyAlignment="1">
      <alignment horizontal="center" vertical="center" wrapText="1" shrinkToFit="1"/>
    </xf>
    <xf numFmtId="164" fontId="5" fillId="0" borderId="3" xfId="2" applyFont="1" applyFill="1" applyBorder="1" applyAlignment="1">
      <alignment horizontal="center" vertical="center" wrapText="1" shrinkToFit="1"/>
    </xf>
    <xf numFmtId="164" fontId="4" fillId="0" borderId="5" xfId="2" applyFont="1" applyFill="1" applyBorder="1" applyAlignment="1">
      <alignment horizontal="center" vertical="center" wrapText="1" shrinkToFit="1"/>
    </xf>
    <xf numFmtId="164" fontId="4" fillId="0" borderId="9" xfId="2" applyFont="1" applyFill="1" applyBorder="1" applyAlignment="1">
      <alignment horizontal="center" vertical="center" wrapText="1" shrinkToFit="1"/>
    </xf>
    <xf numFmtId="164" fontId="4" fillId="0" borderId="3" xfId="2" applyFont="1" applyFill="1" applyBorder="1" applyAlignment="1">
      <alignment horizontal="center" vertical="center" wrapText="1" shrinkToFit="1"/>
    </xf>
    <xf numFmtId="164" fontId="11" fillId="0" borderId="2" xfId="2" applyFont="1" applyFill="1" applyBorder="1" applyAlignment="1">
      <alignment horizontal="center" vertical="top" shrinkToFit="1"/>
    </xf>
    <xf numFmtId="164" fontId="11" fillId="0" borderId="7" xfId="2" applyFont="1" applyFill="1" applyBorder="1" applyAlignment="1">
      <alignment horizontal="center" vertical="top" shrinkToFit="1"/>
    </xf>
    <xf numFmtId="164" fontId="64" fillId="0" borderId="5" xfId="2" applyFont="1" applyFill="1" applyBorder="1" applyAlignment="1">
      <alignment horizontal="center" vertical="center" wrapText="1" shrinkToFit="1"/>
    </xf>
    <xf numFmtId="164" fontId="64" fillId="0" borderId="9" xfId="2" applyFont="1" applyFill="1" applyBorder="1" applyAlignment="1">
      <alignment horizontal="center" vertical="center" wrapText="1" shrinkToFit="1"/>
    </xf>
    <xf numFmtId="164" fontId="64" fillId="0" borderId="3" xfId="2" applyFont="1" applyFill="1" applyBorder="1" applyAlignment="1">
      <alignment horizontal="center" vertical="center" wrapText="1" shrinkToFit="1"/>
    </xf>
    <xf numFmtId="3" fontId="73" fillId="0" borderId="4" xfId="3" applyNumberFormat="1" applyFont="1" applyFill="1" applyBorder="1" applyAlignment="1">
      <alignment horizontal="center" vertical="center" wrapText="1" shrinkToFit="1"/>
    </xf>
    <xf numFmtId="164" fontId="4" fillId="0" borderId="8" xfId="2" applyFont="1" applyFill="1" applyBorder="1" applyAlignment="1">
      <alignment horizontal="center" vertical="center" wrapText="1" shrinkToFit="1"/>
    </xf>
    <xf numFmtId="164" fontId="4" fillId="0" borderId="12" xfId="2" applyFont="1" applyFill="1" applyBorder="1" applyAlignment="1">
      <alignment horizontal="center" vertical="center" wrapText="1" shrinkToFit="1"/>
    </xf>
    <xf numFmtId="164" fontId="4" fillId="0" borderId="6" xfId="2" applyFont="1" applyFill="1" applyBorder="1" applyAlignment="1">
      <alignment horizontal="center" vertical="center" wrapText="1" shrinkToFit="1"/>
    </xf>
    <xf numFmtId="164" fontId="63" fillId="0" borderId="5" xfId="1" applyNumberFormat="1" applyFont="1" applyFill="1" applyBorder="1" applyAlignment="1">
      <alignment horizontal="center" vertical="center" wrapText="1" shrinkToFit="1"/>
    </xf>
    <xf numFmtId="164" fontId="63" fillId="0" borderId="9" xfId="1" applyNumberFormat="1" applyFont="1" applyFill="1" applyBorder="1" applyAlignment="1">
      <alignment horizontal="center" vertical="center" wrapText="1" shrinkToFit="1"/>
    </xf>
    <xf numFmtId="164" fontId="11" fillId="0" borderId="11" xfId="2" applyFont="1" applyFill="1" applyBorder="1" applyAlignment="1">
      <alignment horizontal="center" vertical="top" shrinkToFit="1"/>
    </xf>
    <xf numFmtId="0" fontId="62" fillId="0" borderId="5" xfId="2" applyNumberFormat="1" applyFont="1" applyFill="1" applyBorder="1" applyAlignment="1">
      <alignment horizontal="center" vertical="center" wrapText="1" shrinkToFit="1"/>
    </xf>
    <xf numFmtId="0" fontId="62" fillId="0" borderId="9" xfId="2" applyNumberFormat="1" applyFont="1" applyFill="1" applyBorder="1" applyAlignment="1">
      <alignment horizontal="center" vertical="center" wrapText="1" shrinkToFit="1"/>
    </xf>
    <xf numFmtId="0" fontId="62" fillId="0" borderId="3" xfId="2" applyNumberFormat="1" applyFont="1" applyFill="1" applyBorder="1" applyAlignment="1">
      <alignment horizontal="center" vertical="center" wrapText="1" shrinkToFit="1"/>
    </xf>
  </cellXfs>
  <cellStyles count="6">
    <cellStyle name="Comma 2" xfId="1"/>
    <cellStyle name="Comma_ทะเบียนคุม รายจ่ายใบเบิกกองแผน 52" xfId="2"/>
    <cellStyle name="Normal" xfId="0" builtinId="0"/>
    <cellStyle name="Normal 2" xfId="3"/>
    <cellStyle name="Percent" xfId="5" builtinId="5"/>
    <cellStyle name="Percent 2" xfId="4"/>
  </cellStyles>
  <dxfs count="0"/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K\Desktop\drive%20F\Docment%202550-2560\&#3613;&#3656;&#3634;&#3618;&#3610;&#3619;&#3636;&#3627;&#3634;&#3619;%20&#3591;&#3610;&#3611;&#3619;&#3632;&#3617;&#3634;&#3603;\&#3607;&#3632;&#3648;&#3610;&#3637;&#3618;&#3609;&#3588;&#3640;&#3617;&#3648;&#3629;&#3585;&#3626;&#3634;&#3619;\&#3607;&#3632;&#3648;&#3610;&#3637;&#3618;&#3609;&#3588;&#3640;&#3617;%2050-59\2560%20&#3607;&#3632;&#3648;&#3610;&#3637;&#3618;&#3609;&#3588;&#3640;&#3617;&#3585;&#3634;&#3619;&#3651;&#3594;&#3657;&#3592;&#3656;&#3634;&#3618;&#3591;&#3611;&#3617;.%201-28%20&#3585;&#3614;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งานงรด.60 (2)"/>
      <sheetName val="รายงานงปม.60"/>
      <sheetName val="สรุปภาพรวม งปม.60"/>
      <sheetName val="Sub Total Fac"/>
      <sheetName val="เงินรายได้"/>
      <sheetName val="Sheet1"/>
      <sheetName val="ตัวเลือก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0</v>
          </cell>
        </row>
        <row r="3">
          <cell r="C3">
            <v>1</v>
          </cell>
        </row>
        <row r="4">
          <cell r="C4">
            <v>2</v>
          </cell>
        </row>
        <row r="5">
          <cell r="C5">
            <v>3</v>
          </cell>
        </row>
        <row r="6">
          <cell r="C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0"/>
  <sheetViews>
    <sheetView tabSelected="1" topLeftCell="A2" zoomScale="110" zoomScaleNormal="110" workbookViewId="0">
      <selection activeCell="D8" sqref="D8"/>
    </sheetView>
  </sheetViews>
  <sheetFormatPr defaultColWidth="9.109375" defaultRowHeight="30"/>
  <cols>
    <col min="1" max="1" width="9.109375" style="194" customWidth="1"/>
    <col min="2" max="2" width="4.44140625" style="195" customWidth="1"/>
    <col min="3" max="3" width="26.5546875" style="128" customWidth="1"/>
    <col min="4" max="4" width="17.44140625" style="194" customWidth="1"/>
    <col min="5" max="5" width="10.5546875" style="76" customWidth="1"/>
    <col min="6" max="6" width="10.6640625" style="132" customWidth="1"/>
    <col min="7" max="7" width="12" style="196" customWidth="1"/>
    <col min="8" max="8" width="10.33203125" style="130" customWidth="1"/>
    <col min="9" max="11" width="10.33203125" style="61" customWidth="1"/>
    <col min="12" max="12" width="11.109375" style="205" customWidth="1"/>
    <col min="13" max="13" width="9" style="76" customWidth="1"/>
    <col min="14" max="14" width="8.109375" style="76" customWidth="1"/>
    <col min="15" max="15" width="8.33203125" style="76" customWidth="1"/>
    <col min="16" max="16" width="8.6640625" style="76" customWidth="1"/>
    <col min="17" max="17" width="7.44140625" style="76" customWidth="1"/>
    <col min="18" max="18" width="6.44140625" style="153" customWidth="1"/>
    <col min="19" max="20" width="6.33203125" style="76" customWidth="1"/>
    <col min="21" max="16384" width="9.109375" style="76"/>
  </cols>
  <sheetData>
    <row r="1" spans="1:30" s="192" customFormat="1" ht="27.75" hidden="1" customHeight="1">
      <c r="A1" s="109" t="s">
        <v>5</v>
      </c>
      <c r="B1" s="110"/>
      <c r="C1" s="127"/>
      <c r="D1" s="17"/>
      <c r="E1" s="17"/>
      <c r="F1" s="131"/>
      <c r="G1" s="17"/>
      <c r="H1" s="111"/>
      <c r="I1" s="17"/>
      <c r="J1" s="17"/>
      <c r="K1" s="17"/>
      <c r="L1" s="204"/>
      <c r="M1" s="124"/>
      <c r="N1" s="124"/>
      <c r="O1" s="124"/>
      <c r="P1" s="124"/>
      <c r="Q1" s="124"/>
      <c r="R1" s="124"/>
      <c r="S1" s="124"/>
      <c r="T1" s="17"/>
      <c r="U1" s="18"/>
      <c r="V1" s="18"/>
      <c r="W1" s="18"/>
      <c r="X1" s="18"/>
      <c r="Y1" s="18"/>
      <c r="Z1" s="18"/>
      <c r="AA1" s="18"/>
      <c r="AB1" s="18"/>
      <c r="AC1" s="190"/>
      <c r="AD1" s="191"/>
    </row>
    <row r="2" spans="1:30" s="192" customFormat="1" ht="30.75" customHeight="1">
      <c r="A2" s="235" t="s">
        <v>103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19"/>
      <c r="V2" s="19"/>
      <c r="W2" s="19"/>
      <c r="X2" s="19"/>
      <c r="Y2" s="19"/>
      <c r="Z2" s="19"/>
      <c r="AA2" s="19"/>
      <c r="AB2" s="19"/>
      <c r="AC2" s="190"/>
      <c r="AD2" s="191"/>
    </row>
    <row r="3" spans="1:30" s="112" customFormat="1" ht="45" customHeight="1">
      <c r="A3" s="243" t="s">
        <v>46</v>
      </c>
      <c r="B3" s="244"/>
      <c r="C3" s="219" t="s">
        <v>40</v>
      </c>
      <c r="D3" s="222" t="s">
        <v>47</v>
      </c>
      <c r="E3" s="225" t="s">
        <v>97</v>
      </c>
      <c r="F3" s="228" t="s">
        <v>20</v>
      </c>
      <c r="G3" s="197" t="s">
        <v>8</v>
      </c>
      <c r="H3" s="239" t="s">
        <v>41</v>
      </c>
      <c r="I3" s="262" t="s">
        <v>1</v>
      </c>
      <c r="J3" s="262"/>
      <c r="K3" s="263"/>
      <c r="L3" s="233" t="s">
        <v>21</v>
      </c>
      <c r="M3" s="254" t="s">
        <v>6</v>
      </c>
      <c r="N3" s="255"/>
      <c r="O3" s="256" t="s">
        <v>22</v>
      </c>
      <c r="P3" s="257"/>
      <c r="Q3" s="258"/>
      <c r="R3" s="254" t="s">
        <v>23</v>
      </c>
      <c r="S3" s="255"/>
      <c r="T3" s="107" t="s">
        <v>24</v>
      </c>
    </row>
    <row r="4" spans="1:30" s="112" customFormat="1" ht="21.75" customHeight="1">
      <c r="A4" s="245"/>
      <c r="B4" s="246"/>
      <c r="C4" s="220"/>
      <c r="D4" s="223"/>
      <c r="E4" s="226"/>
      <c r="F4" s="229"/>
      <c r="G4" s="198" t="s">
        <v>18</v>
      </c>
      <c r="H4" s="240"/>
      <c r="I4" s="264" t="s">
        <v>25</v>
      </c>
      <c r="J4" s="265"/>
      <c r="K4" s="266" t="s">
        <v>26</v>
      </c>
      <c r="L4" s="234"/>
      <c r="M4" s="268" t="s">
        <v>28</v>
      </c>
      <c r="N4" s="268" t="s">
        <v>29</v>
      </c>
      <c r="O4" s="236" t="s">
        <v>30</v>
      </c>
      <c r="P4" s="236" t="s">
        <v>31</v>
      </c>
      <c r="Q4" s="236" t="s">
        <v>32</v>
      </c>
      <c r="R4" s="249" t="s">
        <v>33</v>
      </c>
      <c r="S4" s="259" t="s">
        <v>34</v>
      </c>
      <c r="T4" s="108"/>
    </row>
    <row r="5" spans="1:30" s="112" customFormat="1" ht="19.8" customHeight="1">
      <c r="A5" s="245"/>
      <c r="B5" s="246"/>
      <c r="C5" s="220"/>
      <c r="D5" s="223"/>
      <c r="E5" s="226"/>
      <c r="F5" s="229"/>
      <c r="G5" s="201" t="s">
        <v>101</v>
      </c>
      <c r="H5" s="240"/>
      <c r="I5" s="252" t="s">
        <v>99</v>
      </c>
      <c r="J5" s="252" t="s">
        <v>100</v>
      </c>
      <c r="K5" s="267"/>
      <c r="L5" s="231" t="s">
        <v>27</v>
      </c>
      <c r="M5" s="269"/>
      <c r="N5" s="269"/>
      <c r="O5" s="237"/>
      <c r="P5" s="237"/>
      <c r="Q5" s="237"/>
      <c r="R5" s="250"/>
      <c r="S5" s="260"/>
      <c r="T5" s="108"/>
    </row>
    <row r="6" spans="1:30" s="112" customFormat="1" ht="18" customHeight="1">
      <c r="A6" s="247"/>
      <c r="B6" s="248"/>
      <c r="C6" s="220"/>
      <c r="D6" s="223"/>
      <c r="E6" s="226"/>
      <c r="F6" s="229"/>
      <c r="G6" s="202" t="s">
        <v>98</v>
      </c>
      <c r="H6" s="200"/>
      <c r="I6" s="253"/>
      <c r="J6" s="253"/>
      <c r="K6" s="189"/>
      <c r="L6" s="231"/>
      <c r="M6" s="269"/>
      <c r="N6" s="269"/>
      <c r="O6" s="237"/>
      <c r="P6" s="237"/>
      <c r="Q6" s="237"/>
      <c r="R6" s="250"/>
      <c r="S6" s="260"/>
      <c r="T6" s="108"/>
    </row>
    <row r="7" spans="1:30" s="114" customFormat="1" ht="24" customHeight="1">
      <c r="A7" s="121" t="s">
        <v>2</v>
      </c>
      <c r="B7" s="120" t="s">
        <v>3</v>
      </c>
      <c r="C7" s="221"/>
      <c r="D7" s="224"/>
      <c r="E7" s="227"/>
      <c r="F7" s="230"/>
      <c r="G7" s="203" t="s">
        <v>26</v>
      </c>
      <c r="H7" s="199"/>
      <c r="I7" s="193" t="s">
        <v>36</v>
      </c>
      <c r="J7" s="241">
        <v>0</v>
      </c>
      <c r="K7" s="242"/>
      <c r="L7" s="232"/>
      <c r="M7" s="270"/>
      <c r="N7" s="270"/>
      <c r="O7" s="238"/>
      <c r="P7" s="238"/>
      <c r="Q7" s="238"/>
      <c r="R7" s="251"/>
      <c r="S7" s="261"/>
      <c r="T7" s="113"/>
    </row>
    <row r="8" spans="1:30" s="80" customFormat="1" ht="24" customHeight="1">
      <c r="A8" s="41" t="s">
        <v>57</v>
      </c>
      <c r="B8" s="44"/>
      <c r="C8" s="141"/>
      <c r="D8" s="25"/>
      <c r="E8" s="58">
        <v>0</v>
      </c>
      <c r="F8" s="65">
        <v>0</v>
      </c>
      <c r="G8" s="31">
        <f t="shared" ref="G8:G9" si="0">E8</f>
        <v>0</v>
      </c>
      <c r="H8" s="167">
        <f t="shared" ref="H8:H10" si="1">IF($F8=1,$G8,0)</f>
        <v>0</v>
      </c>
      <c r="I8" s="168">
        <f>IF($F8=2,$G8,0)</f>
        <v>0</v>
      </c>
      <c r="J8" s="168">
        <f>IF($F8=2.1,$G8,0)</f>
        <v>0</v>
      </c>
      <c r="K8" s="167">
        <f>IF($F8=3,$G8,0)</f>
        <v>0</v>
      </c>
      <c r="L8" s="16"/>
      <c r="M8" s="169">
        <f>IF($F8=4,$G8,0)</f>
        <v>0</v>
      </c>
      <c r="N8" s="170">
        <f>IF($F8=5,$G8,0)</f>
        <v>0</v>
      </c>
      <c r="O8" s="169">
        <f>IF($F8=6,$G8,0)</f>
        <v>0</v>
      </c>
      <c r="P8" s="166">
        <f>IF($F8=7,$G8,0)</f>
        <v>0</v>
      </c>
      <c r="Q8" s="170">
        <f>IF($F8=9,$G8,0)</f>
        <v>0</v>
      </c>
      <c r="R8" s="169">
        <f>IF($F8=8,$G8,0)</f>
        <v>0</v>
      </c>
      <c r="S8" s="166">
        <f>IF($F8=9,$G8,0)</f>
        <v>0</v>
      </c>
      <c r="T8" s="135"/>
    </row>
    <row r="9" spans="1:30" s="34" customFormat="1" ht="28.8" customHeight="1">
      <c r="A9" s="78"/>
      <c r="B9" s="79"/>
      <c r="C9" s="146"/>
      <c r="D9" s="70"/>
      <c r="E9" s="55">
        <v>0</v>
      </c>
      <c r="F9" s="65">
        <v>0</v>
      </c>
      <c r="G9" s="31">
        <f t="shared" si="0"/>
        <v>0</v>
      </c>
      <c r="H9" s="167">
        <v>0</v>
      </c>
      <c r="I9" s="168">
        <f>IF($F9=2,$G9,0)</f>
        <v>0</v>
      </c>
      <c r="J9" s="168">
        <f>IF($F9=2.1,$G9,0)</f>
        <v>0</v>
      </c>
      <c r="K9" s="168">
        <f>IF($F9=3,$G9,0)</f>
        <v>0</v>
      </c>
      <c r="L9" s="98"/>
      <c r="M9" s="169">
        <f>IF($F9=4,$G9,0)</f>
        <v>0</v>
      </c>
      <c r="N9" s="170">
        <f>IF($F9=5,$G9,0)</f>
        <v>0</v>
      </c>
      <c r="O9" s="169">
        <f>IF($F9=6,$G9,0)</f>
        <v>0</v>
      </c>
      <c r="P9" s="166">
        <f>IF($F9=7,$G9,0)</f>
        <v>0</v>
      </c>
      <c r="Q9" s="170">
        <f>IF($F9=9,$G9,0)</f>
        <v>0</v>
      </c>
      <c r="R9" s="169">
        <f>IF($F9=10,$G9,0)</f>
        <v>0</v>
      </c>
      <c r="S9" s="166">
        <f>IF($F9=11,$G9,0)</f>
        <v>0</v>
      </c>
      <c r="T9" s="135"/>
      <c r="V9" s="80"/>
    </row>
    <row r="10" spans="1:30" s="34" customFormat="1" ht="28.8" customHeight="1">
      <c r="A10" s="78"/>
      <c r="B10" s="79"/>
      <c r="C10" s="142"/>
      <c r="D10" s="97"/>
      <c r="E10" s="55">
        <v>0</v>
      </c>
      <c r="F10" s="65">
        <v>0</v>
      </c>
      <c r="G10" s="31">
        <f ca="1">E1+G10:G153</f>
        <v>0</v>
      </c>
      <c r="H10" s="167">
        <f t="shared" si="1"/>
        <v>0</v>
      </c>
      <c r="I10" s="168">
        <f>IF($F10=2,$G10,0)</f>
        <v>0</v>
      </c>
      <c r="J10" s="168">
        <f>IF($F10=2.1,$G10,0)</f>
        <v>0</v>
      </c>
      <c r="K10" s="168">
        <f>IF($F10=3,$G10,0)</f>
        <v>0</v>
      </c>
      <c r="L10" s="98"/>
      <c r="M10" s="169">
        <f>IF($F10=4,$G10,0)</f>
        <v>0</v>
      </c>
      <c r="N10" s="170">
        <f>IF($F10=5,$G10,0)</f>
        <v>0</v>
      </c>
      <c r="O10" s="169">
        <f>IF($F10=6,$G10,0)</f>
        <v>0</v>
      </c>
      <c r="P10" s="166">
        <f>IF($F10=7,$G10,0)</f>
        <v>0</v>
      </c>
      <c r="Q10" s="170">
        <f>IF($F10=9,$G10,0)</f>
        <v>0</v>
      </c>
      <c r="R10" s="169">
        <f>IF($F10=10,$G10,0)</f>
        <v>0</v>
      </c>
      <c r="S10" s="166">
        <f>IF($F10=11,$G10,0)</f>
        <v>0</v>
      </c>
      <c r="T10" s="135"/>
      <c r="V10" s="80"/>
    </row>
    <row r="11" spans="1:30" s="34" customFormat="1" ht="38.25" customHeight="1" thickBot="1">
      <c r="A11" s="38" t="s">
        <v>43</v>
      </c>
      <c r="B11" s="39">
        <v>30</v>
      </c>
      <c r="C11" s="144" t="s">
        <v>58</v>
      </c>
      <c r="D11" s="87"/>
      <c r="E11" s="59"/>
      <c r="F11" s="66"/>
      <c r="G11" s="32"/>
      <c r="H11" s="26">
        <f>SUM(H8:H10)</f>
        <v>0</v>
      </c>
      <c r="I11" s="26">
        <f>SUM(I8:I10)</f>
        <v>0</v>
      </c>
      <c r="J11" s="26">
        <f>SUM(J8:J10)</f>
        <v>0</v>
      </c>
      <c r="K11" s="26">
        <f>SUM(K8:K10)</f>
        <v>0</v>
      </c>
      <c r="L11" s="98"/>
      <c r="M11" s="169">
        <f>SUM(M8:M10)</f>
        <v>0</v>
      </c>
      <c r="N11" s="170">
        <f>SUM(N8:N10)</f>
        <v>0</v>
      </c>
      <c r="O11" s="169">
        <f>SUM(O8:O10)</f>
        <v>0</v>
      </c>
      <c r="P11" s="166">
        <f>IF($F11=7,$G11,0)</f>
        <v>0</v>
      </c>
      <c r="Q11" s="170">
        <f>SUM(Q8:Q10)</f>
        <v>0</v>
      </c>
      <c r="R11" s="169">
        <f>SUM(R8:R10)</f>
        <v>0</v>
      </c>
      <c r="S11" s="166">
        <f>SUM(S8:S10)</f>
        <v>0</v>
      </c>
      <c r="T11" s="40"/>
    </row>
    <row r="12" spans="1:30" s="80" customFormat="1" ht="28.5" customHeight="1" thickBot="1">
      <c r="A12" s="216" t="s">
        <v>59</v>
      </c>
      <c r="B12" s="217"/>
      <c r="C12" s="218"/>
      <c r="D12" s="24"/>
      <c r="E12" s="137"/>
      <c r="F12" s="67"/>
      <c r="G12" s="105" t="s">
        <v>42</v>
      </c>
      <c r="H12" s="210">
        <f>SUM(H11:K11)</f>
        <v>0</v>
      </c>
      <c r="I12" s="211"/>
      <c r="J12" s="211"/>
      <c r="K12" s="212"/>
      <c r="L12" s="56"/>
      <c r="M12" s="162">
        <f>M11</f>
        <v>0</v>
      </c>
      <c r="N12" s="162">
        <f>N11</f>
        <v>0</v>
      </c>
      <c r="O12" s="162">
        <f t="shared" ref="O12:S12" si="2">O11</f>
        <v>0</v>
      </c>
      <c r="P12" s="162">
        <f t="shared" si="2"/>
        <v>0</v>
      </c>
      <c r="Q12" s="162">
        <f t="shared" si="2"/>
        <v>0</v>
      </c>
      <c r="R12" s="162">
        <f t="shared" si="2"/>
        <v>0</v>
      </c>
      <c r="S12" s="165">
        <f t="shared" si="2"/>
        <v>0</v>
      </c>
      <c r="T12" s="163"/>
    </row>
    <row r="13" spans="1:30" s="34" customFormat="1" ht="30.6" customHeight="1" thickTop="1">
      <c r="A13" s="78" t="s">
        <v>60</v>
      </c>
      <c r="B13" s="79"/>
      <c r="C13" s="143"/>
      <c r="D13" s="97"/>
      <c r="E13" s="55">
        <v>0</v>
      </c>
      <c r="F13" s="160">
        <v>0</v>
      </c>
      <c r="G13" s="103">
        <v>0</v>
      </c>
      <c r="H13" s="182">
        <f>IF($F13=1,$G13,0)</f>
        <v>0</v>
      </c>
      <c r="I13" s="134">
        <f>IF($F14=2,$G14,0)</f>
        <v>0</v>
      </c>
      <c r="J13" s="183">
        <v>0</v>
      </c>
      <c r="K13" s="183">
        <f>IF($F13=3,$G13,0)</f>
        <v>0</v>
      </c>
      <c r="L13" s="184"/>
      <c r="M13" s="178">
        <f t="shared" ref="M13" si="3">IF($F13=4,$G13,0)</f>
        <v>0</v>
      </c>
      <c r="N13" s="185">
        <f>IF($F13=5,$G13,0)</f>
        <v>0</v>
      </c>
      <c r="O13" s="178">
        <f>IF($F13=6,$E13,0)</f>
        <v>0</v>
      </c>
      <c r="P13" s="182">
        <f>IF($F13=7,$G13,0)</f>
        <v>0</v>
      </c>
      <c r="Q13" s="186">
        <f>IF($F13=9,$G13,0)</f>
        <v>0</v>
      </c>
      <c r="R13" s="178">
        <f>IF($F13=10,$G13,0)</f>
        <v>0</v>
      </c>
      <c r="S13" s="187">
        <f>IF($F13=11,$G13,0)</f>
        <v>0</v>
      </c>
      <c r="T13" s="37"/>
    </row>
    <row r="14" spans="1:30" s="34" customFormat="1" ht="30.6" customHeight="1">
      <c r="A14" s="78"/>
      <c r="B14" s="79"/>
      <c r="C14" s="142"/>
      <c r="D14" s="97"/>
      <c r="E14" s="55">
        <v>0</v>
      </c>
      <c r="F14" s="65">
        <v>0</v>
      </c>
      <c r="G14" s="31">
        <f>E14</f>
        <v>0</v>
      </c>
      <c r="H14" s="134">
        <f>IF($F14=1,$G14,0)</f>
        <v>0</v>
      </c>
      <c r="I14" s="134">
        <f>IF($F15=2,$G15,0)</f>
        <v>0</v>
      </c>
      <c r="J14" s="168">
        <f>IF($F14=2,$G14,0)</f>
        <v>0</v>
      </c>
      <c r="K14" s="134">
        <f>IF($F14=3,$G14,0)</f>
        <v>0</v>
      </c>
      <c r="L14" s="171"/>
      <c r="M14" s="169">
        <f>IF($F14=4,$G14,0)</f>
        <v>0</v>
      </c>
      <c r="N14" s="170">
        <f>IF($F14=5,$G14,0)</f>
        <v>0</v>
      </c>
      <c r="O14" s="169">
        <f>IF($F14=6,$G14,0)</f>
        <v>0</v>
      </c>
      <c r="P14" s="166">
        <f>IF($F14=7,$G14,0)</f>
        <v>0</v>
      </c>
      <c r="Q14" s="170">
        <f>IF($F14=9,$G14,0)</f>
        <v>0</v>
      </c>
      <c r="R14" s="169">
        <f>IF($F14=10,$G14,0)</f>
        <v>0</v>
      </c>
      <c r="S14" s="166">
        <f>IF($F14=11,$G14,0)</f>
        <v>0</v>
      </c>
      <c r="T14" s="37"/>
    </row>
    <row r="15" spans="1:30" s="34" customFormat="1" ht="30.6" customHeight="1">
      <c r="A15" s="78"/>
      <c r="B15" s="79"/>
      <c r="C15" s="142"/>
      <c r="D15" s="97"/>
      <c r="E15" s="55">
        <v>0</v>
      </c>
      <c r="F15" s="65">
        <v>0</v>
      </c>
      <c r="G15" s="86">
        <f>E15</f>
        <v>0</v>
      </c>
      <c r="H15" s="177">
        <f>IF($F15=1,$G15,0)</f>
        <v>0</v>
      </c>
      <c r="I15" s="134">
        <f t="shared" ref="I15" si="4">IF($F15=2,$G15,0)</f>
        <v>0</v>
      </c>
      <c r="J15" s="177">
        <f>IF($F15=2,$G15,0)</f>
        <v>0</v>
      </c>
      <c r="K15" s="177">
        <f>IF($F15=3,$G15,0)</f>
        <v>0</v>
      </c>
      <c r="L15" s="188"/>
      <c r="M15" s="172">
        <f>IF($F15=4,$G15,0)</f>
        <v>0</v>
      </c>
      <c r="N15" s="173">
        <f>IF($F15=5,$G15,0)</f>
        <v>0</v>
      </c>
      <c r="O15" s="172">
        <f>IF($F15=6,$E15,0)</f>
        <v>0</v>
      </c>
      <c r="P15" s="174">
        <f>IF($F15=7,$G15,0)</f>
        <v>0</v>
      </c>
      <c r="Q15" s="175">
        <f>IF($F15=9,$G15,0)</f>
        <v>0</v>
      </c>
      <c r="R15" s="172">
        <f>IF($F15=10,$G15,0)</f>
        <v>0</v>
      </c>
      <c r="S15" s="166">
        <f t="shared" ref="S15" si="5">IF($F15=11,$G15,0)</f>
        <v>0</v>
      </c>
      <c r="T15" s="37"/>
    </row>
    <row r="16" spans="1:30" s="34" customFormat="1" ht="41.25" customHeight="1" thickBot="1">
      <c r="A16" s="45" t="s">
        <v>61</v>
      </c>
      <c r="B16" s="46">
        <v>30</v>
      </c>
      <c r="C16" s="151" t="s">
        <v>65</v>
      </c>
      <c r="D16" s="27"/>
      <c r="E16" s="60"/>
      <c r="F16" s="68"/>
      <c r="G16" s="106"/>
      <c r="H16" s="85">
        <f>SUM(H13:H15)</f>
        <v>0</v>
      </c>
      <c r="I16" s="85">
        <f t="shared" ref="I16:K16" si="6">SUM(I13:I15)</f>
        <v>0</v>
      </c>
      <c r="J16" s="85">
        <f t="shared" si="6"/>
        <v>0</v>
      </c>
      <c r="K16" s="85">
        <f t="shared" si="6"/>
        <v>0</v>
      </c>
      <c r="L16" s="47"/>
      <c r="M16" s="176">
        <f>SUM(M13:M15)</f>
        <v>0</v>
      </c>
      <c r="N16" s="176">
        <f t="shared" ref="N16:S16" si="7">SUM(N13:N15)</f>
        <v>0</v>
      </c>
      <c r="O16" s="176">
        <f t="shared" si="7"/>
        <v>0</v>
      </c>
      <c r="P16" s="176">
        <f t="shared" si="7"/>
        <v>0</v>
      </c>
      <c r="Q16" s="176">
        <f t="shared" si="7"/>
        <v>0</v>
      </c>
      <c r="R16" s="176">
        <f t="shared" si="7"/>
        <v>0</v>
      </c>
      <c r="S16" s="176">
        <f t="shared" si="7"/>
        <v>0</v>
      </c>
      <c r="T16" s="36"/>
    </row>
    <row r="17" spans="1:20" s="80" customFormat="1" ht="28.8" customHeight="1" thickBot="1">
      <c r="A17" s="207" t="s">
        <v>62</v>
      </c>
      <c r="B17" s="208"/>
      <c r="C17" s="209"/>
      <c r="D17" s="24"/>
      <c r="E17" s="137"/>
      <c r="F17" s="67"/>
      <c r="G17" s="105" t="s">
        <v>42</v>
      </c>
      <c r="H17" s="210">
        <f>SUM(H16:K16)</f>
        <v>0</v>
      </c>
      <c r="I17" s="211"/>
      <c r="J17" s="211"/>
      <c r="K17" s="212"/>
      <c r="L17" s="56"/>
      <c r="M17" s="162">
        <f>M16</f>
        <v>0</v>
      </c>
      <c r="N17" s="162">
        <f>N16</f>
        <v>0</v>
      </c>
      <c r="O17" s="162">
        <f t="shared" ref="O17:S17" si="8">O16</f>
        <v>0</v>
      </c>
      <c r="P17" s="162">
        <f t="shared" si="8"/>
        <v>0</v>
      </c>
      <c r="Q17" s="162">
        <f t="shared" si="8"/>
        <v>0</v>
      </c>
      <c r="R17" s="162">
        <f t="shared" si="8"/>
        <v>0</v>
      </c>
      <c r="S17" s="165">
        <f t="shared" si="8"/>
        <v>0</v>
      </c>
      <c r="T17" s="163"/>
    </row>
    <row r="18" spans="1:20" s="34" customFormat="1" ht="33.75" customHeight="1" thickTop="1">
      <c r="A18" s="81" t="s">
        <v>63</v>
      </c>
      <c r="B18" s="82"/>
      <c r="C18" s="147"/>
      <c r="D18" s="99"/>
      <c r="E18" s="55">
        <v>0</v>
      </c>
      <c r="F18" s="160">
        <v>0</v>
      </c>
      <c r="G18" s="103">
        <v>0</v>
      </c>
      <c r="H18" s="182">
        <f>IF($F18=1,$G18,0)</f>
        <v>0</v>
      </c>
      <c r="I18" s="134">
        <f>IF($F19=2,$G19,0)</f>
        <v>0</v>
      </c>
      <c r="J18" s="183">
        <v>0</v>
      </c>
      <c r="K18" s="183">
        <f>IF($F18=3,$G18,0)</f>
        <v>0</v>
      </c>
      <c r="L18" s="184"/>
      <c r="M18" s="178">
        <f t="shared" ref="M18" si="9">IF($F18=4,$G18,0)</f>
        <v>0</v>
      </c>
      <c r="N18" s="185">
        <f>IF($F18=5,$G18,0)</f>
        <v>0</v>
      </c>
      <c r="O18" s="178">
        <f>IF($F18=6,$E18,0)</f>
        <v>0</v>
      </c>
      <c r="P18" s="182">
        <f>IF($F18=7,$G18,0)</f>
        <v>0</v>
      </c>
      <c r="Q18" s="186">
        <f>IF($F18=9,$G18,0)</f>
        <v>0</v>
      </c>
      <c r="R18" s="178">
        <f>IF($F18=10,$G18,0)</f>
        <v>0</v>
      </c>
      <c r="S18" s="187">
        <f>IF($F18=11,$G18,0)</f>
        <v>0</v>
      </c>
      <c r="T18" s="37"/>
    </row>
    <row r="19" spans="1:20" s="34" customFormat="1" ht="33.75" customHeight="1">
      <c r="A19" s="41"/>
      <c r="B19" s="44"/>
      <c r="C19" s="142"/>
      <c r="D19" s="97"/>
      <c r="E19" s="55">
        <v>0</v>
      </c>
      <c r="F19" s="65">
        <v>0</v>
      </c>
      <c r="G19" s="31">
        <f>E19</f>
        <v>0</v>
      </c>
      <c r="H19" s="134">
        <f>IF($F19=1,$G19,0)</f>
        <v>0</v>
      </c>
      <c r="I19" s="134">
        <f>IF($F20=2,$G20,0)</f>
        <v>0</v>
      </c>
      <c r="J19" s="168">
        <f>IF($F19=2,$G19,0)</f>
        <v>0</v>
      </c>
      <c r="K19" s="134">
        <f>IF($F19=3,$G19,0)</f>
        <v>0</v>
      </c>
      <c r="L19" s="171"/>
      <c r="M19" s="169">
        <f>IF($F19=4,$G19,0)</f>
        <v>0</v>
      </c>
      <c r="N19" s="170">
        <f>IF($F19=5,$G19,0)</f>
        <v>0</v>
      </c>
      <c r="O19" s="169">
        <f>IF($F19=6,$G19,0)</f>
        <v>0</v>
      </c>
      <c r="P19" s="166">
        <f>IF($F19=7,$G19,0)</f>
        <v>0</v>
      </c>
      <c r="Q19" s="170">
        <f>IF($F19=9,$G19,0)</f>
        <v>0</v>
      </c>
      <c r="R19" s="169">
        <f>IF($F19=10,$G19,0)</f>
        <v>0</v>
      </c>
      <c r="S19" s="166">
        <f>IF($F19=11,$G19,0)</f>
        <v>0</v>
      </c>
      <c r="T19" s="37"/>
    </row>
    <row r="20" spans="1:20" s="83" customFormat="1" ht="33.75" customHeight="1">
      <c r="A20" s="74"/>
      <c r="B20" s="72"/>
      <c r="C20" s="145"/>
      <c r="D20" s="93"/>
      <c r="E20" s="55">
        <v>0</v>
      </c>
      <c r="F20" s="65">
        <v>0</v>
      </c>
      <c r="G20" s="86">
        <f>E20</f>
        <v>0</v>
      </c>
      <c r="H20" s="177">
        <f>IF($F20=1,$G20,0)</f>
        <v>0</v>
      </c>
      <c r="I20" s="134">
        <f t="shared" ref="I20" si="10">IF($F20=2,$G20,0)</f>
        <v>0</v>
      </c>
      <c r="J20" s="177">
        <f>IF($F20=2,$G20,0)</f>
        <v>0</v>
      </c>
      <c r="K20" s="177">
        <f>IF($F20=3,$G20,0)</f>
        <v>0</v>
      </c>
      <c r="L20" s="188"/>
      <c r="M20" s="172">
        <f>IF($F20=4,$G20,0)</f>
        <v>0</v>
      </c>
      <c r="N20" s="173">
        <f>IF($F20=5,$G20,0)</f>
        <v>0</v>
      </c>
      <c r="O20" s="172">
        <f>IF($F20=6,$E20,0)</f>
        <v>0</v>
      </c>
      <c r="P20" s="174">
        <f>IF($F20=7,$G20,0)</f>
        <v>0</v>
      </c>
      <c r="Q20" s="175">
        <f>IF($F20=9,$G20,0)</f>
        <v>0</v>
      </c>
      <c r="R20" s="172">
        <f>IF($F20=10,$G20,0)</f>
        <v>0</v>
      </c>
      <c r="S20" s="166">
        <f t="shared" ref="S20" si="11">IF($F20=11,$G20,0)</f>
        <v>0</v>
      </c>
      <c r="T20" s="36"/>
    </row>
    <row r="21" spans="1:20" s="34" customFormat="1" ht="37.5" customHeight="1" thickBot="1">
      <c r="A21" s="45" t="s">
        <v>64</v>
      </c>
      <c r="B21" s="46">
        <v>30</v>
      </c>
      <c r="C21" s="151" t="s">
        <v>66</v>
      </c>
      <c r="D21" s="27"/>
      <c r="E21" s="60"/>
      <c r="F21" s="68"/>
      <c r="G21" s="106"/>
      <c r="H21" s="85">
        <f>SUM(H18:H20)</f>
        <v>0</v>
      </c>
      <c r="I21" s="85">
        <f t="shared" ref="I21:K21" si="12">SUM(I18:I20)</f>
        <v>0</v>
      </c>
      <c r="J21" s="85">
        <f t="shared" si="12"/>
        <v>0</v>
      </c>
      <c r="K21" s="85">
        <f t="shared" si="12"/>
        <v>0</v>
      </c>
      <c r="L21" s="47"/>
      <c r="M21" s="176">
        <f>SUM(M18:M20)</f>
        <v>0</v>
      </c>
      <c r="N21" s="176">
        <f t="shared" ref="N21:S21" si="13">SUM(N18:N20)</f>
        <v>0</v>
      </c>
      <c r="O21" s="176">
        <f t="shared" si="13"/>
        <v>0</v>
      </c>
      <c r="P21" s="176">
        <f t="shared" si="13"/>
        <v>0</v>
      </c>
      <c r="Q21" s="176">
        <f t="shared" si="13"/>
        <v>0</v>
      </c>
      <c r="R21" s="176">
        <f t="shared" si="13"/>
        <v>0</v>
      </c>
      <c r="S21" s="176">
        <f t="shared" si="13"/>
        <v>0</v>
      </c>
      <c r="T21" s="36"/>
    </row>
    <row r="22" spans="1:20" s="80" customFormat="1" ht="28.8" customHeight="1" thickBot="1">
      <c r="A22" s="207" t="s">
        <v>67</v>
      </c>
      <c r="B22" s="208"/>
      <c r="C22" s="209"/>
      <c r="D22" s="24"/>
      <c r="E22" s="137"/>
      <c r="F22" s="67"/>
      <c r="G22" s="105" t="s">
        <v>42</v>
      </c>
      <c r="H22" s="210">
        <f>SUM(H21:K21)</f>
        <v>0</v>
      </c>
      <c r="I22" s="211"/>
      <c r="J22" s="211"/>
      <c r="K22" s="212"/>
      <c r="L22" s="56"/>
      <c r="M22" s="162">
        <f>M21</f>
        <v>0</v>
      </c>
      <c r="N22" s="162">
        <f>N21</f>
        <v>0</v>
      </c>
      <c r="O22" s="162">
        <f t="shared" ref="O22:S22" si="14">O21</f>
        <v>0</v>
      </c>
      <c r="P22" s="162">
        <f t="shared" si="14"/>
        <v>0</v>
      </c>
      <c r="Q22" s="162">
        <f t="shared" si="14"/>
        <v>0</v>
      </c>
      <c r="R22" s="162">
        <f t="shared" si="14"/>
        <v>0</v>
      </c>
      <c r="S22" s="165">
        <f t="shared" si="14"/>
        <v>0</v>
      </c>
      <c r="T22" s="163"/>
    </row>
    <row r="23" spans="1:20" s="83" customFormat="1" ht="25.8" customHeight="1" thickTop="1">
      <c r="A23" s="74" t="s">
        <v>68</v>
      </c>
      <c r="B23" s="72"/>
      <c r="C23" s="148"/>
      <c r="D23" s="97"/>
      <c r="E23" s="55">
        <v>0</v>
      </c>
      <c r="F23" s="160">
        <v>0</v>
      </c>
      <c r="G23" s="103">
        <v>0</v>
      </c>
      <c r="H23" s="182">
        <f>IF($F23=1,$G23,0)</f>
        <v>0</v>
      </c>
      <c r="I23" s="134">
        <f>IF($F24=2,$G24,0)</f>
        <v>0</v>
      </c>
      <c r="J23" s="183">
        <v>0</v>
      </c>
      <c r="K23" s="183">
        <f>IF($F23=3,$G23,0)</f>
        <v>0</v>
      </c>
      <c r="L23" s="184"/>
      <c r="M23" s="178">
        <f t="shared" ref="M23" si="15">IF($F23=4,$G23,0)</f>
        <v>0</v>
      </c>
      <c r="N23" s="185">
        <f>IF($F23=5,$G23,0)</f>
        <v>0</v>
      </c>
      <c r="O23" s="178">
        <f>IF($F23=6,$E23,0)</f>
        <v>0</v>
      </c>
      <c r="P23" s="182">
        <f>IF($F23=7,$G23,0)</f>
        <v>0</v>
      </c>
      <c r="Q23" s="186">
        <f>IF($F23=9,$G23,0)</f>
        <v>0</v>
      </c>
      <c r="R23" s="178">
        <f>IF($F23=10,$G23,0)</f>
        <v>0</v>
      </c>
      <c r="S23" s="187">
        <f>IF($F23=11,$G23,0)</f>
        <v>0</v>
      </c>
      <c r="T23" s="37"/>
    </row>
    <row r="24" spans="1:20" s="83" customFormat="1" ht="25.8" customHeight="1">
      <c r="A24" s="74"/>
      <c r="B24" s="72"/>
      <c r="C24" s="142"/>
      <c r="D24" s="97"/>
      <c r="E24" s="55">
        <v>0</v>
      </c>
      <c r="F24" s="65">
        <v>0</v>
      </c>
      <c r="G24" s="31">
        <f>E24</f>
        <v>0</v>
      </c>
      <c r="H24" s="134">
        <f>IF($F24=1,$G24,0)</f>
        <v>0</v>
      </c>
      <c r="I24" s="134">
        <f>IF($F25=2,$G25,0)</f>
        <v>0</v>
      </c>
      <c r="J24" s="168">
        <f>IF($F24=2,$G24,0)</f>
        <v>0</v>
      </c>
      <c r="K24" s="134">
        <f>IF($F24=3,$G24,0)</f>
        <v>0</v>
      </c>
      <c r="L24" s="171"/>
      <c r="M24" s="169">
        <f>IF($F24=4,$G24,0)</f>
        <v>0</v>
      </c>
      <c r="N24" s="170">
        <f>IF($F24=5,$G24,0)</f>
        <v>0</v>
      </c>
      <c r="O24" s="169">
        <f>IF($F24=6,$G24,0)</f>
        <v>0</v>
      </c>
      <c r="P24" s="166">
        <f>IF($F24=7,$G24,0)</f>
        <v>0</v>
      </c>
      <c r="Q24" s="170">
        <f>IF($F24=9,$G24,0)</f>
        <v>0</v>
      </c>
      <c r="R24" s="169">
        <f>IF($F24=10,$G24,0)</f>
        <v>0</v>
      </c>
      <c r="S24" s="166">
        <f>IF($F24=11,$G24,0)</f>
        <v>0</v>
      </c>
      <c r="T24" s="37"/>
    </row>
    <row r="25" spans="1:20" s="80" customFormat="1" ht="25.8" customHeight="1">
      <c r="A25" s="84"/>
      <c r="B25" s="42"/>
      <c r="C25" s="142"/>
      <c r="D25" s="97"/>
      <c r="E25" s="55">
        <v>0</v>
      </c>
      <c r="F25" s="65">
        <v>0</v>
      </c>
      <c r="G25" s="86">
        <f>E25</f>
        <v>0</v>
      </c>
      <c r="H25" s="177">
        <f>IF($F25=1,$G25,0)</f>
        <v>0</v>
      </c>
      <c r="I25" s="134">
        <f t="shared" ref="I25" si="16">IF($F25=2,$G25,0)</f>
        <v>0</v>
      </c>
      <c r="J25" s="177">
        <f>IF($F25=2,$G25,0)</f>
        <v>0</v>
      </c>
      <c r="K25" s="177">
        <f>IF($F25=3,$G25,0)</f>
        <v>0</v>
      </c>
      <c r="L25" s="188"/>
      <c r="M25" s="172">
        <f>IF($F25=4,$G25,0)</f>
        <v>0</v>
      </c>
      <c r="N25" s="173">
        <f>IF($F25=5,$G25,0)</f>
        <v>0</v>
      </c>
      <c r="O25" s="172">
        <f>IF($F25=6,$E25,0)</f>
        <v>0</v>
      </c>
      <c r="P25" s="174">
        <f>IF($F25=7,$G25,0)</f>
        <v>0</v>
      </c>
      <c r="Q25" s="175">
        <f>IF($F25=9,$G25,0)</f>
        <v>0</v>
      </c>
      <c r="R25" s="172">
        <f>IF($F25=10,$G25,0)</f>
        <v>0</v>
      </c>
      <c r="S25" s="166">
        <f t="shared" ref="S25" si="17">IF($F25=11,$G25,0)</f>
        <v>0</v>
      </c>
      <c r="T25" s="36"/>
    </row>
    <row r="26" spans="1:20" s="83" customFormat="1" ht="36.75" customHeight="1" thickBot="1">
      <c r="A26" s="45" t="s">
        <v>69</v>
      </c>
      <c r="B26" s="46">
        <v>30</v>
      </c>
      <c r="C26" s="151" t="s">
        <v>70</v>
      </c>
      <c r="D26" s="27"/>
      <c r="E26" s="60"/>
      <c r="F26" s="68"/>
      <c r="G26" s="106"/>
      <c r="H26" s="85">
        <f>SUM(H23:H25)</f>
        <v>0</v>
      </c>
      <c r="I26" s="85">
        <f t="shared" ref="I26:K26" si="18">SUM(I23:I25)</f>
        <v>0</v>
      </c>
      <c r="J26" s="85">
        <f t="shared" si="18"/>
        <v>0</v>
      </c>
      <c r="K26" s="85">
        <f t="shared" si="18"/>
        <v>0</v>
      </c>
      <c r="L26" s="47"/>
      <c r="M26" s="176">
        <f>SUM(M23:M25)</f>
        <v>0</v>
      </c>
      <c r="N26" s="176">
        <f t="shared" ref="N26:S26" si="19">SUM(N23:N25)</f>
        <v>0</v>
      </c>
      <c r="O26" s="176">
        <f t="shared" si="19"/>
        <v>0</v>
      </c>
      <c r="P26" s="176">
        <f t="shared" si="19"/>
        <v>0</v>
      </c>
      <c r="Q26" s="176">
        <f t="shared" si="19"/>
        <v>0</v>
      </c>
      <c r="R26" s="176">
        <f t="shared" si="19"/>
        <v>0</v>
      </c>
      <c r="S26" s="176">
        <f t="shared" si="19"/>
        <v>0</v>
      </c>
      <c r="T26" s="36"/>
    </row>
    <row r="27" spans="1:20" s="34" customFormat="1" ht="26.4" customHeight="1" thickBot="1">
      <c r="A27" s="207" t="s">
        <v>71</v>
      </c>
      <c r="B27" s="208"/>
      <c r="C27" s="209"/>
      <c r="D27" s="24"/>
      <c r="E27" s="137"/>
      <c r="F27" s="67"/>
      <c r="G27" s="105" t="s">
        <v>42</v>
      </c>
      <c r="H27" s="210">
        <f>SUM(H26:K26)</f>
        <v>0</v>
      </c>
      <c r="I27" s="211"/>
      <c r="J27" s="211"/>
      <c r="K27" s="212"/>
      <c r="L27" s="56"/>
      <c r="M27" s="162">
        <f>M26</f>
        <v>0</v>
      </c>
      <c r="N27" s="162">
        <f>N26</f>
        <v>0</v>
      </c>
      <c r="O27" s="162">
        <f t="shared" ref="O27:S27" si="20">O26</f>
        <v>0</v>
      </c>
      <c r="P27" s="162">
        <f t="shared" si="20"/>
        <v>0</v>
      </c>
      <c r="Q27" s="162">
        <f t="shared" si="20"/>
        <v>0</v>
      </c>
      <c r="R27" s="162">
        <f t="shared" si="20"/>
        <v>0</v>
      </c>
      <c r="S27" s="165">
        <f t="shared" si="20"/>
        <v>0</v>
      </c>
      <c r="T27" s="163"/>
    </row>
    <row r="28" spans="1:20" s="83" customFormat="1" ht="25.8" customHeight="1" thickTop="1">
      <c r="A28" s="74" t="s">
        <v>73</v>
      </c>
      <c r="B28" s="72"/>
      <c r="C28" s="148"/>
      <c r="D28" s="97"/>
      <c r="E28" s="55">
        <v>0</v>
      </c>
      <c r="F28" s="160">
        <v>0</v>
      </c>
      <c r="G28" s="103">
        <v>0</v>
      </c>
      <c r="H28" s="182">
        <f>IF($F28=1,$G28,0)</f>
        <v>0</v>
      </c>
      <c r="I28" s="134">
        <f>IF($F29=2,$G29,0)</f>
        <v>0</v>
      </c>
      <c r="J28" s="183">
        <v>0</v>
      </c>
      <c r="K28" s="183">
        <f>IF($F28=3,$G28,0)</f>
        <v>0</v>
      </c>
      <c r="L28" s="184"/>
      <c r="M28" s="178">
        <f t="shared" ref="M28" si="21">IF($F28=4,$G28,0)</f>
        <v>0</v>
      </c>
      <c r="N28" s="185">
        <f>IF($F28=5,$G28,0)</f>
        <v>0</v>
      </c>
      <c r="O28" s="178">
        <f>IF($F28=6,$E28,0)</f>
        <v>0</v>
      </c>
      <c r="P28" s="182">
        <f>IF($F28=7,$G28,0)</f>
        <v>0</v>
      </c>
      <c r="Q28" s="186">
        <f>IF($F28=9,$G28,0)</f>
        <v>0</v>
      </c>
      <c r="R28" s="178">
        <f>IF($F28=10,$G28,0)</f>
        <v>0</v>
      </c>
      <c r="S28" s="187">
        <f>IF($F28=11,$G28,0)</f>
        <v>0</v>
      </c>
      <c r="T28" s="37"/>
    </row>
    <row r="29" spans="1:20" s="83" customFormat="1" ht="25.8" customHeight="1">
      <c r="A29" s="74"/>
      <c r="B29" s="72"/>
      <c r="C29" s="142"/>
      <c r="D29" s="97"/>
      <c r="E29" s="55">
        <v>0</v>
      </c>
      <c r="F29" s="65">
        <v>0</v>
      </c>
      <c r="G29" s="31">
        <f>E29</f>
        <v>0</v>
      </c>
      <c r="H29" s="134">
        <f>IF($F29=1,$G29,0)</f>
        <v>0</v>
      </c>
      <c r="I29" s="134">
        <f>IF($F30=2,$G30,0)</f>
        <v>0</v>
      </c>
      <c r="J29" s="168">
        <f>IF($F29=2,$G29,0)</f>
        <v>0</v>
      </c>
      <c r="K29" s="134">
        <f>IF($F29=3,$G29,0)</f>
        <v>0</v>
      </c>
      <c r="L29" s="171"/>
      <c r="M29" s="169">
        <f>IF($F29=4,$G29,0)</f>
        <v>0</v>
      </c>
      <c r="N29" s="170">
        <f>IF($F29=5,$G29,0)</f>
        <v>0</v>
      </c>
      <c r="O29" s="169">
        <f>IF($F29=6,$G29,0)</f>
        <v>0</v>
      </c>
      <c r="P29" s="166">
        <f>IF($F29=7,$G29,0)</f>
        <v>0</v>
      </c>
      <c r="Q29" s="170">
        <f>IF($F29=9,$G29,0)</f>
        <v>0</v>
      </c>
      <c r="R29" s="169">
        <f>IF($F29=10,$G29,0)</f>
        <v>0</v>
      </c>
      <c r="S29" s="166">
        <f>IF($F29=11,$G29,0)</f>
        <v>0</v>
      </c>
      <c r="T29" s="37"/>
    </row>
    <row r="30" spans="1:20" s="80" customFormat="1" ht="25.8" customHeight="1">
      <c r="A30" s="84"/>
      <c r="B30" s="42"/>
      <c r="C30" s="142"/>
      <c r="D30" s="97"/>
      <c r="E30" s="55">
        <v>0</v>
      </c>
      <c r="F30" s="65">
        <v>0</v>
      </c>
      <c r="G30" s="86">
        <f>E30</f>
        <v>0</v>
      </c>
      <c r="H30" s="177">
        <f>IF($F30=1,$G30,0)</f>
        <v>0</v>
      </c>
      <c r="I30" s="134">
        <f t="shared" ref="I30" si="22">IF($F30=2,$G30,0)</f>
        <v>0</v>
      </c>
      <c r="J30" s="177">
        <f>IF($F30=2,$G30,0)</f>
        <v>0</v>
      </c>
      <c r="K30" s="177">
        <f>IF($F30=3,$G30,0)</f>
        <v>0</v>
      </c>
      <c r="L30" s="188"/>
      <c r="M30" s="172">
        <f>IF($F30=4,$G30,0)</f>
        <v>0</v>
      </c>
      <c r="N30" s="173">
        <f>IF($F30=5,$G30,0)</f>
        <v>0</v>
      </c>
      <c r="O30" s="172">
        <f>IF($F30=6,$E30,0)</f>
        <v>0</v>
      </c>
      <c r="P30" s="174">
        <f>IF($F30=7,$G30,0)</f>
        <v>0</v>
      </c>
      <c r="Q30" s="175">
        <f>IF($F30=9,$G30,0)</f>
        <v>0</v>
      </c>
      <c r="R30" s="172">
        <f>IF($F30=10,$G30,0)</f>
        <v>0</v>
      </c>
      <c r="S30" s="166">
        <f t="shared" ref="S30" si="23">IF($F30=11,$G30,0)</f>
        <v>0</v>
      </c>
      <c r="T30" s="36"/>
    </row>
    <row r="31" spans="1:20" s="83" customFormat="1" ht="36.75" customHeight="1" thickBot="1">
      <c r="A31" s="45" t="s">
        <v>72</v>
      </c>
      <c r="B31" s="46">
        <v>30</v>
      </c>
      <c r="C31" s="151" t="s">
        <v>74</v>
      </c>
      <c r="D31" s="27"/>
      <c r="E31" s="60"/>
      <c r="F31" s="68"/>
      <c r="G31" s="106"/>
      <c r="H31" s="85">
        <f>SUM(H28:H30)</f>
        <v>0</v>
      </c>
      <c r="I31" s="85">
        <f t="shared" ref="I31:K31" si="24">SUM(I28:I30)</f>
        <v>0</v>
      </c>
      <c r="J31" s="85">
        <f t="shared" si="24"/>
        <v>0</v>
      </c>
      <c r="K31" s="85">
        <f t="shared" si="24"/>
        <v>0</v>
      </c>
      <c r="L31" s="47"/>
      <c r="M31" s="176">
        <f>SUM(M28:M30)</f>
        <v>0</v>
      </c>
      <c r="N31" s="176">
        <f t="shared" ref="N31:S31" si="25">SUM(N28:N30)</f>
        <v>0</v>
      </c>
      <c r="O31" s="176">
        <f t="shared" si="25"/>
        <v>0</v>
      </c>
      <c r="P31" s="176">
        <f t="shared" si="25"/>
        <v>0</v>
      </c>
      <c r="Q31" s="176">
        <f t="shared" si="25"/>
        <v>0</v>
      </c>
      <c r="R31" s="176">
        <f t="shared" si="25"/>
        <v>0</v>
      </c>
      <c r="S31" s="176">
        <f t="shared" si="25"/>
        <v>0</v>
      </c>
      <c r="T31" s="36"/>
    </row>
    <row r="32" spans="1:20" s="80" customFormat="1" ht="27" customHeight="1" thickBot="1">
      <c r="A32" s="207" t="s">
        <v>75</v>
      </c>
      <c r="B32" s="208"/>
      <c r="C32" s="209"/>
      <c r="D32" s="24"/>
      <c r="E32" s="137"/>
      <c r="F32" s="67"/>
      <c r="G32" s="105" t="s">
        <v>42</v>
      </c>
      <c r="H32" s="210">
        <f>SUM(H31:K31)</f>
        <v>0</v>
      </c>
      <c r="I32" s="211"/>
      <c r="J32" s="211"/>
      <c r="K32" s="212"/>
      <c r="L32" s="56"/>
      <c r="M32" s="162">
        <f>M31</f>
        <v>0</v>
      </c>
      <c r="N32" s="162">
        <f>N31</f>
        <v>0</v>
      </c>
      <c r="O32" s="162">
        <f t="shared" ref="O32:S32" si="26">O31</f>
        <v>0</v>
      </c>
      <c r="P32" s="162">
        <f t="shared" si="26"/>
        <v>0</v>
      </c>
      <c r="Q32" s="162">
        <f t="shared" si="26"/>
        <v>0</v>
      </c>
      <c r="R32" s="162">
        <f t="shared" si="26"/>
        <v>0</v>
      </c>
      <c r="S32" s="165">
        <f t="shared" si="26"/>
        <v>0</v>
      </c>
      <c r="T32" s="163"/>
    </row>
    <row r="33" spans="1:20" s="80" customFormat="1" ht="29.25" customHeight="1" thickTop="1">
      <c r="A33" s="77"/>
      <c r="B33" s="71"/>
      <c r="C33" s="149"/>
      <c r="D33" s="97"/>
      <c r="E33" s="55">
        <v>0</v>
      </c>
      <c r="F33" s="160">
        <v>0</v>
      </c>
      <c r="G33" s="103">
        <v>0</v>
      </c>
      <c r="H33" s="182">
        <f>IF($F33=1,$G33,0)</f>
        <v>0</v>
      </c>
      <c r="I33" s="134">
        <f>IF($F34=2,$G34,0)</f>
        <v>0</v>
      </c>
      <c r="J33" s="183">
        <v>0</v>
      </c>
      <c r="K33" s="183">
        <f>IF($F33=3,$G33,0)</f>
        <v>0</v>
      </c>
      <c r="L33" s="184"/>
      <c r="M33" s="178">
        <f t="shared" ref="M33" si="27">IF($F33=4,$G33,0)</f>
        <v>0</v>
      </c>
      <c r="N33" s="185">
        <f>IF($F33=5,$G33,0)</f>
        <v>0</v>
      </c>
      <c r="O33" s="178">
        <f>IF($F33=6,$E33,0)</f>
        <v>0</v>
      </c>
      <c r="P33" s="182">
        <f>IF($F33=7,$G33,0)</f>
        <v>0</v>
      </c>
      <c r="Q33" s="186">
        <f>IF($F33=9,$G33,0)</f>
        <v>0</v>
      </c>
      <c r="R33" s="178">
        <f>IF($F33=10,$G33,0)</f>
        <v>0</v>
      </c>
      <c r="S33" s="187">
        <f>IF($F33=11,$G33,0)</f>
        <v>0</v>
      </c>
      <c r="T33" s="40"/>
    </row>
    <row r="34" spans="1:20" s="80" customFormat="1" ht="29.25" customHeight="1">
      <c r="A34" s="48"/>
      <c r="B34" s="44"/>
      <c r="C34" s="149"/>
      <c r="D34" s="29"/>
      <c r="E34" s="55">
        <v>0</v>
      </c>
      <c r="F34" s="65">
        <v>0</v>
      </c>
      <c r="G34" s="31">
        <f>E34</f>
        <v>0</v>
      </c>
      <c r="H34" s="134">
        <f>IF($F34=1,$G34,0)</f>
        <v>0</v>
      </c>
      <c r="I34" s="134">
        <f>IF($F35=2,$G35,0)</f>
        <v>0</v>
      </c>
      <c r="J34" s="168">
        <f>IF($F34=2,$G34,0)</f>
        <v>0</v>
      </c>
      <c r="K34" s="134">
        <f>IF($F34=3,$G34,0)</f>
        <v>0</v>
      </c>
      <c r="L34" s="171"/>
      <c r="M34" s="169">
        <f>IF($F34=4,$G34,0)</f>
        <v>0</v>
      </c>
      <c r="N34" s="170">
        <f>IF($F34=5,$G34,0)</f>
        <v>0</v>
      </c>
      <c r="O34" s="169">
        <f>IF($F34=6,$G34,0)</f>
        <v>0</v>
      </c>
      <c r="P34" s="166">
        <f>IF($F34=7,$G34,0)</f>
        <v>0</v>
      </c>
      <c r="Q34" s="170">
        <f>IF($F34=9,$G34,0)</f>
        <v>0</v>
      </c>
      <c r="R34" s="169">
        <f>IF($F34=10,$G34,0)</f>
        <v>0</v>
      </c>
      <c r="S34" s="166">
        <f>IF($F34=11,$G34,0)</f>
        <v>0</v>
      </c>
      <c r="T34" s="136"/>
    </row>
    <row r="35" spans="1:20" s="80" customFormat="1" ht="29.25" customHeight="1">
      <c r="A35" s="75"/>
      <c r="B35" s="71"/>
      <c r="C35" s="149"/>
      <c r="D35" s="28"/>
      <c r="E35" s="55">
        <v>0</v>
      </c>
      <c r="F35" s="65">
        <v>0</v>
      </c>
      <c r="G35" s="86">
        <f>E35</f>
        <v>0</v>
      </c>
      <c r="H35" s="177">
        <f>IF($F35=1,$G35,0)</f>
        <v>0</v>
      </c>
      <c r="I35" s="134">
        <f t="shared" ref="I35" si="28">IF($F35=2,$G35,0)</f>
        <v>0</v>
      </c>
      <c r="J35" s="177">
        <f>IF($F35=2,$G35,0)</f>
        <v>0</v>
      </c>
      <c r="K35" s="177">
        <f>IF($F35=3,$G35,0)</f>
        <v>0</v>
      </c>
      <c r="L35" s="188"/>
      <c r="M35" s="172">
        <f>IF($F35=4,$G35,0)</f>
        <v>0</v>
      </c>
      <c r="N35" s="173">
        <f>IF($F35=5,$G35,0)</f>
        <v>0</v>
      </c>
      <c r="O35" s="172">
        <f>IF($F35=6,$E35,0)</f>
        <v>0</v>
      </c>
      <c r="P35" s="174">
        <f>IF($F35=7,$G35,0)</f>
        <v>0</v>
      </c>
      <c r="Q35" s="175">
        <f>IF($F35=9,$G35,0)</f>
        <v>0</v>
      </c>
      <c r="R35" s="172">
        <f>IF($F35=10,$G35,0)</f>
        <v>0</v>
      </c>
      <c r="S35" s="166">
        <f t="shared" ref="S35" si="29">IF($F35=11,$G35,0)</f>
        <v>0</v>
      </c>
      <c r="T35" s="43"/>
    </row>
    <row r="36" spans="1:20" s="34" customFormat="1" ht="42" customHeight="1" thickBot="1">
      <c r="A36" s="50" t="s">
        <v>82</v>
      </c>
      <c r="B36" s="51">
        <v>30</v>
      </c>
      <c r="C36" s="151" t="s">
        <v>83</v>
      </c>
      <c r="D36" s="73"/>
      <c r="E36" s="60"/>
      <c r="F36" s="68"/>
      <c r="G36" s="106"/>
      <c r="H36" s="85">
        <f>SUM(H33:H35)</f>
        <v>0</v>
      </c>
      <c r="I36" s="85">
        <f t="shared" ref="I36:K36" si="30">SUM(I33:I35)</f>
        <v>0</v>
      </c>
      <c r="J36" s="85">
        <f t="shared" si="30"/>
        <v>0</v>
      </c>
      <c r="K36" s="85">
        <f t="shared" si="30"/>
        <v>0</v>
      </c>
      <c r="L36" s="47"/>
      <c r="M36" s="176">
        <f>SUM(M33:M35)</f>
        <v>0</v>
      </c>
      <c r="N36" s="176">
        <f t="shared" ref="N36:S36" si="31">SUM(N33:N35)</f>
        <v>0</v>
      </c>
      <c r="O36" s="176">
        <f t="shared" si="31"/>
        <v>0</v>
      </c>
      <c r="P36" s="176">
        <f t="shared" si="31"/>
        <v>0</v>
      </c>
      <c r="Q36" s="176">
        <f t="shared" si="31"/>
        <v>0</v>
      </c>
      <c r="R36" s="176">
        <f t="shared" si="31"/>
        <v>0</v>
      </c>
      <c r="S36" s="176">
        <f t="shared" si="31"/>
        <v>0</v>
      </c>
      <c r="T36" s="36"/>
    </row>
    <row r="37" spans="1:20" s="34" customFormat="1" ht="29.25" customHeight="1" thickBot="1">
      <c r="A37" s="207" t="s">
        <v>84</v>
      </c>
      <c r="B37" s="208"/>
      <c r="C37" s="209"/>
      <c r="D37" s="24"/>
      <c r="E37" s="137"/>
      <c r="F37" s="67"/>
      <c r="G37" s="105" t="s">
        <v>42</v>
      </c>
      <c r="H37" s="210">
        <f>SUM(H36:K36)</f>
        <v>0</v>
      </c>
      <c r="I37" s="211"/>
      <c r="J37" s="211"/>
      <c r="K37" s="212"/>
      <c r="L37" s="56"/>
      <c r="M37" s="162">
        <f>M36</f>
        <v>0</v>
      </c>
      <c r="N37" s="162">
        <f>N36</f>
        <v>0</v>
      </c>
      <c r="O37" s="162">
        <f t="shared" ref="O37:S37" si="32">O36</f>
        <v>0</v>
      </c>
      <c r="P37" s="162">
        <f t="shared" si="32"/>
        <v>0</v>
      </c>
      <c r="Q37" s="162">
        <f t="shared" si="32"/>
        <v>0</v>
      </c>
      <c r="R37" s="162">
        <f t="shared" si="32"/>
        <v>0</v>
      </c>
      <c r="S37" s="165">
        <f t="shared" si="32"/>
        <v>0</v>
      </c>
      <c r="T37" s="36"/>
    </row>
    <row r="38" spans="1:20" s="88" customFormat="1" ht="24.75" customHeight="1" thickTop="1">
      <c r="A38" s="77" t="s">
        <v>85</v>
      </c>
      <c r="B38" s="71"/>
      <c r="C38" s="149"/>
      <c r="D38" s="97"/>
      <c r="E38" s="55">
        <v>0</v>
      </c>
      <c r="F38" s="160">
        <v>0</v>
      </c>
      <c r="G38" s="103">
        <v>0</v>
      </c>
      <c r="H38" s="182">
        <f>IF($F38=1,$G38,0)</f>
        <v>0</v>
      </c>
      <c r="I38" s="134">
        <f>IF($F39=2,$G39,0)</f>
        <v>0</v>
      </c>
      <c r="J38" s="183">
        <v>0</v>
      </c>
      <c r="K38" s="183">
        <f>IF($F38=3,$G38,0)</f>
        <v>0</v>
      </c>
      <c r="L38" s="184"/>
      <c r="M38" s="178">
        <f t="shared" ref="M38" si="33">IF($F38=4,$G38,0)</f>
        <v>0</v>
      </c>
      <c r="N38" s="185">
        <f>IF($F38=5,$G38,0)</f>
        <v>0</v>
      </c>
      <c r="O38" s="178">
        <f>IF($F38=6,$E38,0)</f>
        <v>0</v>
      </c>
      <c r="P38" s="182">
        <f>IF($F38=7,$G38,0)</f>
        <v>0</v>
      </c>
      <c r="Q38" s="186">
        <f>IF($F38=9,$G38,0)</f>
        <v>0</v>
      </c>
      <c r="R38" s="178">
        <f>IF($F38=10,$G38,0)</f>
        <v>0</v>
      </c>
      <c r="S38" s="187">
        <f>IF($F38=11,$G38,0)</f>
        <v>0</v>
      </c>
      <c r="T38" s="36"/>
    </row>
    <row r="39" spans="1:20" s="80" customFormat="1" ht="24.75" customHeight="1">
      <c r="A39" s="49"/>
      <c r="B39" s="44"/>
      <c r="C39" s="150"/>
      <c r="D39" s="30"/>
      <c r="E39" s="55">
        <v>0</v>
      </c>
      <c r="F39" s="65">
        <v>0</v>
      </c>
      <c r="G39" s="31">
        <f>E39</f>
        <v>0</v>
      </c>
      <c r="H39" s="134">
        <f>IF($F39=1,$G39,0)</f>
        <v>0</v>
      </c>
      <c r="I39" s="134">
        <f>IF($F40=2,$G40,0)</f>
        <v>0</v>
      </c>
      <c r="J39" s="168">
        <f>IF($F39=2,$G39,0)</f>
        <v>0</v>
      </c>
      <c r="K39" s="134">
        <f>IF($F39=3,$G39,0)</f>
        <v>0</v>
      </c>
      <c r="L39" s="171"/>
      <c r="M39" s="169">
        <f>IF($F39=4,$G39,0)</f>
        <v>0</v>
      </c>
      <c r="N39" s="170">
        <f>IF($F39=5,$G39,0)</f>
        <v>0</v>
      </c>
      <c r="O39" s="169">
        <f>IF($F39=6,$G39,0)</f>
        <v>0</v>
      </c>
      <c r="P39" s="166">
        <f>IF($F39=7,$G39,0)</f>
        <v>0</v>
      </c>
      <c r="Q39" s="170">
        <f>IF($F39=9,$G39,0)</f>
        <v>0</v>
      </c>
      <c r="R39" s="169">
        <f>IF($F39=10,$G39,0)</f>
        <v>0</v>
      </c>
      <c r="S39" s="166">
        <f>IF($F39=11,$G39,0)</f>
        <v>0</v>
      </c>
      <c r="T39" s="36"/>
    </row>
    <row r="40" spans="1:20" s="61" customFormat="1" ht="24.75" customHeight="1">
      <c r="A40" s="52"/>
      <c r="B40" s="44"/>
      <c r="C40" s="142"/>
      <c r="D40" s="97"/>
      <c r="E40" s="55">
        <v>0</v>
      </c>
      <c r="F40" s="65">
        <v>0</v>
      </c>
      <c r="G40" s="86">
        <f>E40</f>
        <v>0</v>
      </c>
      <c r="H40" s="177">
        <f>IF($F40=1,$G40,0)</f>
        <v>0</v>
      </c>
      <c r="I40" s="134">
        <f t="shared" ref="I40" si="34">IF($F40=2,$G40,0)</f>
        <v>0</v>
      </c>
      <c r="J40" s="177">
        <f>IF($F40=2,$G40,0)</f>
        <v>0</v>
      </c>
      <c r="K40" s="177">
        <f>IF($F40=3,$G40,0)</f>
        <v>0</v>
      </c>
      <c r="L40" s="188"/>
      <c r="M40" s="172">
        <f>IF($F40=4,$G40,0)</f>
        <v>0</v>
      </c>
      <c r="N40" s="173">
        <f>IF($F40=5,$G40,0)</f>
        <v>0</v>
      </c>
      <c r="O40" s="172">
        <f>IF($F40=6,$E40,0)</f>
        <v>0</v>
      </c>
      <c r="P40" s="174">
        <f>IF($F40=7,$G40,0)</f>
        <v>0</v>
      </c>
      <c r="Q40" s="175">
        <f>IF($F40=9,$G40,0)</f>
        <v>0</v>
      </c>
      <c r="R40" s="172">
        <f>IF($F40=10,$G40,0)</f>
        <v>0</v>
      </c>
      <c r="S40" s="166">
        <f t="shared" ref="S40" si="35">IF($F40=11,$G40,0)</f>
        <v>0</v>
      </c>
      <c r="T40" s="36"/>
    </row>
    <row r="41" spans="1:20" s="34" customFormat="1" ht="36" customHeight="1" thickBot="1">
      <c r="A41" s="45" t="s">
        <v>85</v>
      </c>
      <c r="B41" s="46">
        <v>30</v>
      </c>
      <c r="C41" s="151" t="s">
        <v>86</v>
      </c>
      <c r="D41" s="93"/>
      <c r="E41" s="60"/>
      <c r="F41" s="68"/>
      <c r="G41" s="106"/>
      <c r="H41" s="85">
        <f>SUM(H38:H40)</f>
        <v>0</v>
      </c>
      <c r="I41" s="85">
        <f t="shared" ref="I41:K41" si="36">SUM(I38:I40)</f>
        <v>0</v>
      </c>
      <c r="J41" s="85">
        <f t="shared" si="36"/>
        <v>0</v>
      </c>
      <c r="K41" s="85">
        <f t="shared" si="36"/>
        <v>0</v>
      </c>
      <c r="L41" s="47"/>
      <c r="M41" s="176">
        <f>SUM(M38:M40)</f>
        <v>0</v>
      </c>
      <c r="N41" s="176">
        <f t="shared" ref="N41:S41" si="37">SUM(N38:N40)</f>
        <v>0</v>
      </c>
      <c r="O41" s="176">
        <f t="shared" si="37"/>
        <v>0</v>
      </c>
      <c r="P41" s="176">
        <f t="shared" si="37"/>
        <v>0</v>
      </c>
      <c r="Q41" s="176">
        <f t="shared" si="37"/>
        <v>0</v>
      </c>
      <c r="R41" s="176">
        <f t="shared" si="37"/>
        <v>0</v>
      </c>
      <c r="S41" s="176">
        <f t="shared" si="37"/>
        <v>0</v>
      </c>
      <c r="T41" s="36"/>
    </row>
    <row r="42" spans="1:20" s="83" customFormat="1" ht="37.799999999999997" customHeight="1" thickBot="1">
      <c r="A42" s="207" t="s">
        <v>87</v>
      </c>
      <c r="B42" s="208"/>
      <c r="C42" s="209"/>
      <c r="D42" s="27"/>
      <c r="E42" s="137"/>
      <c r="F42" s="67"/>
      <c r="G42" s="105" t="s">
        <v>42</v>
      </c>
      <c r="H42" s="210">
        <f>SUM(H41:K41)</f>
        <v>0</v>
      </c>
      <c r="I42" s="211"/>
      <c r="J42" s="211"/>
      <c r="K42" s="212"/>
      <c r="L42" s="56"/>
      <c r="M42" s="162">
        <f>M41</f>
        <v>0</v>
      </c>
      <c r="N42" s="162">
        <f>N41</f>
        <v>0</v>
      </c>
      <c r="O42" s="162">
        <f t="shared" ref="O42:S42" si="38">O41</f>
        <v>0</v>
      </c>
      <c r="P42" s="162">
        <f t="shared" si="38"/>
        <v>0</v>
      </c>
      <c r="Q42" s="162">
        <f t="shared" si="38"/>
        <v>0</v>
      </c>
      <c r="R42" s="162">
        <f t="shared" si="38"/>
        <v>0</v>
      </c>
      <c r="S42" s="165">
        <f t="shared" si="38"/>
        <v>0</v>
      </c>
      <c r="T42" s="43"/>
    </row>
    <row r="43" spans="1:20" s="80" customFormat="1" ht="31.2" customHeight="1" thickTop="1">
      <c r="A43" s="156" t="s">
        <v>88</v>
      </c>
      <c r="B43" s="157"/>
      <c r="C43" s="158"/>
      <c r="D43" s="159"/>
      <c r="E43" s="55">
        <v>0</v>
      </c>
      <c r="F43" s="160">
        <v>0</v>
      </c>
      <c r="G43" s="103">
        <v>0</v>
      </c>
      <c r="H43" s="182">
        <f>IF($F43=1,$G43,0)</f>
        <v>0</v>
      </c>
      <c r="I43" s="134">
        <f>IF($F44=2,$G44,0)</f>
        <v>0</v>
      </c>
      <c r="J43" s="183">
        <v>0</v>
      </c>
      <c r="K43" s="183">
        <f>IF($F43=3,$G43,0)</f>
        <v>0</v>
      </c>
      <c r="L43" s="184"/>
      <c r="M43" s="178">
        <f>IF($F43=4,$G43,0)</f>
        <v>0</v>
      </c>
      <c r="N43" s="185">
        <f>IF($F43=5,$G43,0)</f>
        <v>0</v>
      </c>
      <c r="O43" s="178">
        <f>IF($F43=6,$E43,0)</f>
        <v>0</v>
      </c>
      <c r="P43" s="182">
        <f>IF($F43=7,$G43,0)</f>
        <v>0</v>
      </c>
      <c r="Q43" s="186">
        <f>IF($F43=9,$G43,0)</f>
        <v>0</v>
      </c>
      <c r="R43" s="178">
        <f>IF($F43=10,$G43,0)</f>
        <v>0</v>
      </c>
      <c r="S43" s="187">
        <f>IF($F43=11,$G43,0)</f>
        <v>0</v>
      </c>
      <c r="T43" s="161"/>
    </row>
    <row r="44" spans="1:20" s="80" customFormat="1" ht="24.75" customHeight="1">
      <c r="A44" s="49"/>
      <c r="B44" s="44"/>
      <c r="C44" s="150"/>
      <c r="D44" s="30"/>
      <c r="E44" s="55">
        <v>0</v>
      </c>
      <c r="F44" s="65">
        <v>0</v>
      </c>
      <c r="G44" s="31">
        <f>E44</f>
        <v>0</v>
      </c>
      <c r="H44" s="134">
        <f>IF($F44=1,$G44,0)</f>
        <v>0</v>
      </c>
      <c r="I44" s="134">
        <f>IF($F45=2,$G45,0)</f>
        <v>0</v>
      </c>
      <c r="J44" s="168">
        <f>IF($F44=2,$G44,0)</f>
        <v>0</v>
      </c>
      <c r="K44" s="134">
        <f>IF($F44=3,$G44,0)</f>
        <v>0</v>
      </c>
      <c r="L44" s="171"/>
      <c r="M44" s="169">
        <f>IF($F44=4,$G44,0)</f>
        <v>0</v>
      </c>
      <c r="N44" s="170">
        <f>IF($F44=5,$G44,0)</f>
        <v>0</v>
      </c>
      <c r="O44" s="169">
        <f>IF($F44=6,$G44,0)</f>
        <v>0</v>
      </c>
      <c r="P44" s="166">
        <f>IF($F44=7,$G44,0)</f>
        <v>0</v>
      </c>
      <c r="Q44" s="170">
        <f>IF($F44=9,$G44,0)</f>
        <v>0</v>
      </c>
      <c r="R44" s="169">
        <f>IF($F44=10,$G44,0)</f>
        <v>0</v>
      </c>
      <c r="S44" s="166">
        <f>IF($F44=11,$G44,0)</f>
        <v>0</v>
      </c>
      <c r="T44" s="36"/>
    </row>
    <row r="45" spans="1:20" s="61" customFormat="1" ht="24.75" customHeight="1">
      <c r="A45" s="52"/>
      <c r="B45" s="44"/>
      <c r="C45" s="142"/>
      <c r="D45" s="97"/>
      <c r="E45" s="55">
        <v>0</v>
      </c>
      <c r="F45" s="65">
        <v>0</v>
      </c>
      <c r="G45" s="86">
        <f>E45</f>
        <v>0</v>
      </c>
      <c r="H45" s="177">
        <f>IF($F45=1,$G45,0)</f>
        <v>0</v>
      </c>
      <c r="I45" s="134">
        <f t="shared" ref="I45" si="39">IF($F45=2,$G45,0)</f>
        <v>0</v>
      </c>
      <c r="J45" s="177">
        <f>IF($F45=2,$G45,0)</f>
        <v>0</v>
      </c>
      <c r="K45" s="177">
        <f>IF($F45=3,$G45,0)</f>
        <v>0</v>
      </c>
      <c r="L45" s="188"/>
      <c r="M45" s="172">
        <f>IF($F45=4,$G45,0)</f>
        <v>0</v>
      </c>
      <c r="N45" s="173">
        <f>IF($F45=5,$G45,0)</f>
        <v>0</v>
      </c>
      <c r="O45" s="172">
        <f>IF($F45=6,$E45,0)</f>
        <v>0</v>
      </c>
      <c r="P45" s="174">
        <f>IF($F45=7,$G45,0)</f>
        <v>0</v>
      </c>
      <c r="Q45" s="175">
        <f>IF($F45=9,$G45,0)</f>
        <v>0</v>
      </c>
      <c r="R45" s="172">
        <f>IF($F45=10,$G45,0)</f>
        <v>0</v>
      </c>
      <c r="S45" s="166">
        <f t="shared" ref="S45" si="40">IF($F45=11,$G45,0)</f>
        <v>0</v>
      </c>
      <c r="T45" s="36"/>
    </row>
    <row r="46" spans="1:20" s="80" customFormat="1" ht="39" customHeight="1" thickBot="1">
      <c r="A46" s="53" t="s">
        <v>88</v>
      </c>
      <c r="B46" s="54">
        <v>30</v>
      </c>
      <c r="C46" s="151" t="s">
        <v>89</v>
      </c>
      <c r="D46" s="27"/>
      <c r="E46" s="60"/>
      <c r="F46" s="68"/>
      <c r="G46" s="106"/>
      <c r="H46" s="85">
        <f>SUM(H43:H45)</f>
        <v>0</v>
      </c>
      <c r="I46" s="85">
        <f t="shared" ref="I46:K46" si="41">SUM(I43:I45)</f>
        <v>0</v>
      </c>
      <c r="J46" s="85">
        <f t="shared" si="41"/>
        <v>0</v>
      </c>
      <c r="K46" s="85">
        <f t="shared" si="41"/>
        <v>0</v>
      </c>
      <c r="L46" s="180"/>
      <c r="M46" s="176">
        <f>SUM(M43:M45)</f>
        <v>0</v>
      </c>
      <c r="N46" s="176">
        <f t="shared" ref="N46:S46" si="42">SUM(N43:N45)</f>
        <v>0</v>
      </c>
      <c r="O46" s="176">
        <f t="shared" si="42"/>
        <v>0</v>
      </c>
      <c r="P46" s="176">
        <f t="shared" si="42"/>
        <v>0</v>
      </c>
      <c r="Q46" s="176">
        <f t="shared" si="42"/>
        <v>0</v>
      </c>
      <c r="R46" s="176">
        <f t="shared" si="42"/>
        <v>0</v>
      </c>
      <c r="S46" s="176">
        <f t="shared" si="42"/>
        <v>0</v>
      </c>
      <c r="T46" s="36"/>
    </row>
    <row r="47" spans="1:20" s="80" customFormat="1" ht="28.2" customHeight="1" thickBot="1">
      <c r="A47" s="207" t="s">
        <v>90</v>
      </c>
      <c r="B47" s="208"/>
      <c r="C47" s="209"/>
      <c r="D47" s="24"/>
      <c r="E47" s="137"/>
      <c r="F47" s="67"/>
      <c r="G47" s="105" t="s">
        <v>42</v>
      </c>
      <c r="H47" s="210">
        <f>SUM(H46:K46)</f>
        <v>0</v>
      </c>
      <c r="I47" s="211"/>
      <c r="J47" s="211"/>
      <c r="K47" s="212"/>
      <c r="L47" s="56"/>
      <c r="M47" s="162">
        <f>M46</f>
        <v>0</v>
      </c>
      <c r="N47" s="162">
        <f>N46</f>
        <v>0</v>
      </c>
      <c r="O47" s="162">
        <f t="shared" ref="O47:S47" si="43">O46</f>
        <v>0</v>
      </c>
      <c r="P47" s="162">
        <f t="shared" si="43"/>
        <v>0</v>
      </c>
      <c r="Q47" s="162">
        <f t="shared" si="43"/>
        <v>0</v>
      </c>
      <c r="R47" s="162">
        <f t="shared" si="43"/>
        <v>0</v>
      </c>
      <c r="S47" s="165">
        <f t="shared" si="43"/>
        <v>0</v>
      </c>
      <c r="T47" s="163"/>
    </row>
    <row r="48" spans="1:20" s="80" customFormat="1" ht="31.2" customHeight="1" thickTop="1">
      <c r="A48" s="156" t="s">
        <v>91</v>
      </c>
      <c r="B48" s="157"/>
      <c r="C48" s="158"/>
      <c r="D48" s="159"/>
      <c r="E48" s="55">
        <v>0</v>
      </c>
      <c r="F48" s="160">
        <v>0</v>
      </c>
      <c r="G48" s="103">
        <v>0</v>
      </c>
      <c r="H48" s="182">
        <f>IF($F48=1,$G48,0)</f>
        <v>0</v>
      </c>
      <c r="I48" s="134">
        <f>IF($F49=2,$G49,0)</f>
        <v>0</v>
      </c>
      <c r="J48" s="183">
        <v>0</v>
      </c>
      <c r="K48" s="183">
        <f>IF($F48=3,$G48,0)</f>
        <v>0</v>
      </c>
      <c r="L48" s="184"/>
      <c r="M48" s="178">
        <f>IF($F48=4,$G48,0)</f>
        <v>0</v>
      </c>
      <c r="N48" s="185">
        <f>IF($F48=5,$G48,0)</f>
        <v>0</v>
      </c>
      <c r="O48" s="178">
        <f>IF($F48=6,$E48,0)</f>
        <v>0</v>
      </c>
      <c r="P48" s="182">
        <f>IF($F48=7,$G48,0)</f>
        <v>0</v>
      </c>
      <c r="Q48" s="186">
        <f>IF($F48=9,$G48,0)</f>
        <v>0</v>
      </c>
      <c r="R48" s="178">
        <f>IF($F48=10,$G48,0)</f>
        <v>0</v>
      </c>
      <c r="S48" s="187">
        <f>IF($F48=11,$G48,0)</f>
        <v>0</v>
      </c>
      <c r="T48" s="161"/>
    </row>
    <row r="49" spans="1:20" s="80" customFormat="1" ht="24.75" customHeight="1">
      <c r="A49" s="49"/>
      <c r="B49" s="44"/>
      <c r="C49" s="150"/>
      <c r="D49" s="30"/>
      <c r="E49" s="55">
        <v>0</v>
      </c>
      <c r="F49" s="65">
        <v>0</v>
      </c>
      <c r="G49" s="31">
        <f>E49</f>
        <v>0</v>
      </c>
      <c r="H49" s="134">
        <f>IF($F49=1,$G49,0)</f>
        <v>0</v>
      </c>
      <c r="I49" s="134">
        <f>IF($F50=2,$G50,0)</f>
        <v>0</v>
      </c>
      <c r="J49" s="168">
        <f>IF($F49=2,$G49,0)</f>
        <v>0</v>
      </c>
      <c r="K49" s="134">
        <f>IF($F49=3,$G49,0)</f>
        <v>0</v>
      </c>
      <c r="L49" s="171"/>
      <c r="M49" s="169">
        <f>IF($F49=4,$G49,0)</f>
        <v>0</v>
      </c>
      <c r="N49" s="170">
        <f>IF($F49=5,$G49,0)</f>
        <v>0</v>
      </c>
      <c r="O49" s="169">
        <f>IF($F49=6,$G49,0)</f>
        <v>0</v>
      </c>
      <c r="P49" s="166">
        <f>IF($F49=7,$G49,0)</f>
        <v>0</v>
      </c>
      <c r="Q49" s="170">
        <f>IF($F49=9,$G49,0)</f>
        <v>0</v>
      </c>
      <c r="R49" s="169">
        <f>IF($F49=10,$G49,0)</f>
        <v>0</v>
      </c>
      <c r="S49" s="166">
        <f>IF($F49=11,$G49,0)</f>
        <v>0</v>
      </c>
      <c r="T49" s="36"/>
    </row>
    <row r="50" spans="1:20" s="61" customFormat="1" ht="24.75" customHeight="1">
      <c r="A50" s="52"/>
      <c r="B50" s="44"/>
      <c r="C50" s="142"/>
      <c r="D50" s="97"/>
      <c r="E50" s="55">
        <v>0</v>
      </c>
      <c r="F50" s="65">
        <v>0</v>
      </c>
      <c r="G50" s="86">
        <f>E50</f>
        <v>0</v>
      </c>
      <c r="H50" s="177">
        <f>IF($F50=1,$G50,0)</f>
        <v>0</v>
      </c>
      <c r="I50" s="134">
        <f t="shared" ref="I50" si="44">IF($F50=2,$G50,0)</f>
        <v>0</v>
      </c>
      <c r="J50" s="177">
        <f>IF($F50=2,$G50,0)</f>
        <v>0</v>
      </c>
      <c r="K50" s="177">
        <f>IF($F50=3,$G50,0)</f>
        <v>0</v>
      </c>
      <c r="L50" s="188"/>
      <c r="M50" s="172">
        <f>IF($F50=4,$G50,0)</f>
        <v>0</v>
      </c>
      <c r="N50" s="173">
        <f>IF($F50=5,$G50,0)</f>
        <v>0</v>
      </c>
      <c r="O50" s="172">
        <f>IF($F50=6,$E50,0)</f>
        <v>0</v>
      </c>
      <c r="P50" s="174">
        <f>IF($F50=7,$G50,0)</f>
        <v>0</v>
      </c>
      <c r="Q50" s="175">
        <f>IF($F50=9,$G50,0)</f>
        <v>0</v>
      </c>
      <c r="R50" s="172">
        <f>IF($F50=10,$G50,0)</f>
        <v>0</v>
      </c>
      <c r="S50" s="166">
        <f t="shared" ref="S50" si="45">IF($F50=11,$G50,0)</f>
        <v>0</v>
      </c>
      <c r="T50" s="36"/>
    </row>
    <row r="51" spans="1:20" s="80" customFormat="1" ht="41.25" customHeight="1" thickBot="1">
      <c r="A51" s="53" t="s">
        <v>91</v>
      </c>
      <c r="B51" s="54">
        <v>30</v>
      </c>
      <c r="C51" s="151" t="s">
        <v>92</v>
      </c>
      <c r="D51" s="27"/>
      <c r="E51" s="60"/>
      <c r="F51" s="68"/>
      <c r="G51" s="106"/>
      <c r="H51" s="85">
        <f>SUM(H48:H50)</f>
        <v>0</v>
      </c>
      <c r="I51" s="85">
        <f t="shared" ref="I51:K51" si="46">SUM(I48:I50)</f>
        <v>0</v>
      </c>
      <c r="J51" s="85">
        <f t="shared" si="46"/>
        <v>0</v>
      </c>
      <c r="K51" s="85">
        <f t="shared" si="46"/>
        <v>0</v>
      </c>
      <c r="L51" s="47"/>
      <c r="M51" s="176">
        <f>SUM(M48:M50)</f>
        <v>0</v>
      </c>
      <c r="N51" s="176">
        <f t="shared" ref="N51:S51" si="47">SUM(N48:N50)</f>
        <v>0</v>
      </c>
      <c r="O51" s="176">
        <f t="shared" si="47"/>
        <v>0</v>
      </c>
      <c r="P51" s="176">
        <f t="shared" si="47"/>
        <v>0</v>
      </c>
      <c r="Q51" s="176">
        <f t="shared" si="47"/>
        <v>0</v>
      </c>
      <c r="R51" s="176">
        <f t="shared" si="47"/>
        <v>0</v>
      </c>
      <c r="S51" s="176">
        <f t="shared" si="47"/>
        <v>0</v>
      </c>
      <c r="T51" s="36"/>
    </row>
    <row r="52" spans="1:20" s="80" customFormat="1" ht="25.5" customHeight="1" thickBot="1">
      <c r="A52" s="207" t="s">
        <v>93</v>
      </c>
      <c r="B52" s="208"/>
      <c r="C52" s="209"/>
      <c r="D52" s="24"/>
      <c r="E52" s="137"/>
      <c r="F52" s="67"/>
      <c r="G52" s="105" t="s">
        <v>42</v>
      </c>
      <c r="H52" s="210">
        <f>SUM(H51:K51)</f>
        <v>0</v>
      </c>
      <c r="I52" s="211"/>
      <c r="J52" s="211"/>
      <c r="K52" s="212"/>
      <c r="L52" s="56"/>
      <c r="M52" s="162">
        <f>M51</f>
        <v>0</v>
      </c>
      <c r="N52" s="162">
        <f>N51</f>
        <v>0</v>
      </c>
      <c r="O52" s="162">
        <f t="shared" ref="O52:S52" si="48">O51</f>
        <v>0</v>
      </c>
      <c r="P52" s="162">
        <f t="shared" si="48"/>
        <v>0</v>
      </c>
      <c r="Q52" s="162">
        <f t="shared" si="48"/>
        <v>0</v>
      </c>
      <c r="R52" s="162">
        <f t="shared" si="48"/>
        <v>0</v>
      </c>
      <c r="S52" s="165">
        <f t="shared" si="48"/>
        <v>0</v>
      </c>
      <c r="T52" s="163"/>
    </row>
    <row r="53" spans="1:20" s="80" customFormat="1" ht="31.2" customHeight="1" thickTop="1">
      <c r="A53" s="156" t="s">
        <v>94</v>
      </c>
      <c r="B53" s="157"/>
      <c r="C53" s="158"/>
      <c r="D53" s="159"/>
      <c r="E53" s="55">
        <v>0</v>
      </c>
      <c r="F53" s="160">
        <v>0</v>
      </c>
      <c r="G53" s="103">
        <v>0</v>
      </c>
      <c r="H53" s="182">
        <f>IF($F53=1,$G53,0)</f>
        <v>0</v>
      </c>
      <c r="I53" s="134">
        <f>IF($F54=2,$G54,0)</f>
        <v>0</v>
      </c>
      <c r="J53" s="183">
        <v>0</v>
      </c>
      <c r="K53" s="183">
        <f>IF($F53=3,$G53,0)</f>
        <v>0</v>
      </c>
      <c r="L53" s="184"/>
      <c r="M53" s="178">
        <f>IF($F53=4,$G53,0)</f>
        <v>0</v>
      </c>
      <c r="N53" s="185">
        <f>IF($F53=5,$G53,0)</f>
        <v>0</v>
      </c>
      <c r="O53" s="178">
        <f>IF($F53=6,$E53,0)</f>
        <v>0</v>
      </c>
      <c r="P53" s="182">
        <f>IF($F53=7,$G53,0)</f>
        <v>0</v>
      </c>
      <c r="Q53" s="186">
        <f>IF($F53=9,$G53,0)</f>
        <v>0</v>
      </c>
      <c r="R53" s="178">
        <f>IF($F53=10,$G53,0)</f>
        <v>0</v>
      </c>
      <c r="S53" s="187">
        <f>IF($F53=11,$G53,0)</f>
        <v>0</v>
      </c>
      <c r="T53" s="161"/>
    </row>
    <row r="54" spans="1:20" s="80" customFormat="1" ht="24.75" customHeight="1">
      <c r="A54" s="49"/>
      <c r="B54" s="44"/>
      <c r="C54" s="150"/>
      <c r="D54" s="30"/>
      <c r="E54" s="55">
        <v>0</v>
      </c>
      <c r="F54" s="65">
        <v>0</v>
      </c>
      <c r="G54" s="31">
        <f>E54</f>
        <v>0</v>
      </c>
      <c r="H54" s="134">
        <f>IF($F54=1,$G54,0)</f>
        <v>0</v>
      </c>
      <c r="I54" s="134">
        <f>IF($F55=2,$G55,0)</f>
        <v>0</v>
      </c>
      <c r="J54" s="168">
        <f>IF($F54=2,$G54,0)</f>
        <v>0</v>
      </c>
      <c r="K54" s="134">
        <f>IF($F54=3,$G54,0)</f>
        <v>0</v>
      </c>
      <c r="L54" s="171"/>
      <c r="M54" s="169">
        <f>IF($F54=4,$G54,0)</f>
        <v>0</v>
      </c>
      <c r="N54" s="170">
        <f>IF($F54=5,$G54,0)</f>
        <v>0</v>
      </c>
      <c r="O54" s="169">
        <f>IF($F54=6,$G54,0)</f>
        <v>0</v>
      </c>
      <c r="P54" s="166">
        <f>IF($F54=7,$G54,0)</f>
        <v>0</v>
      </c>
      <c r="Q54" s="170">
        <f>IF($F54=9,$G54,0)</f>
        <v>0</v>
      </c>
      <c r="R54" s="169">
        <f>IF($F54=10,$G54,0)</f>
        <v>0</v>
      </c>
      <c r="S54" s="166">
        <f>IF($F54=11,$G54,0)</f>
        <v>0</v>
      </c>
      <c r="T54" s="36"/>
    </row>
    <row r="55" spans="1:20" s="61" customFormat="1" ht="24.75" customHeight="1">
      <c r="A55" s="52"/>
      <c r="B55" s="44"/>
      <c r="C55" s="142"/>
      <c r="D55" s="97"/>
      <c r="E55" s="55">
        <v>0</v>
      </c>
      <c r="F55" s="65">
        <v>0</v>
      </c>
      <c r="G55" s="86">
        <f>E55</f>
        <v>0</v>
      </c>
      <c r="H55" s="177">
        <f>IF($F55=1,$G55,0)</f>
        <v>0</v>
      </c>
      <c r="I55" s="134">
        <f t="shared" ref="I55" si="49">IF($F55=2,$G55,0)</f>
        <v>0</v>
      </c>
      <c r="J55" s="177">
        <f>IF($F55=2,$G55,0)</f>
        <v>0</v>
      </c>
      <c r="K55" s="177">
        <f>IF($F55=3,$G55,0)</f>
        <v>0</v>
      </c>
      <c r="L55" s="188"/>
      <c r="M55" s="172">
        <f>IF($F55=4,$G55,0)</f>
        <v>0</v>
      </c>
      <c r="N55" s="173">
        <f>IF($F55=5,$G55,0)</f>
        <v>0</v>
      </c>
      <c r="O55" s="172">
        <f>IF($F55=6,$E55,0)</f>
        <v>0</v>
      </c>
      <c r="P55" s="174">
        <f>IF($F55=7,$G55,0)</f>
        <v>0</v>
      </c>
      <c r="Q55" s="175">
        <f>IF($F55=9,$G55,0)</f>
        <v>0</v>
      </c>
      <c r="R55" s="172">
        <f>IF($F55=10,$G55,0)</f>
        <v>0</v>
      </c>
      <c r="S55" s="166">
        <f t="shared" ref="S55" si="50">IF($F55=11,$G55,0)</f>
        <v>0</v>
      </c>
      <c r="T55" s="36"/>
    </row>
    <row r="56" spans="1:20" s="80" customFormat="1" ht="38.25" customHeight="1" thickBot="1">
      <c r="A56" s="45" t="s">
        <v>94</v>
      </c>
      <c r="B56" s="46">
        <v>30</v>
      </c>
      <c r="C56" s="151" t="s">
        <v>95</v>
      </c>
      <c r="D56" s="27"/>
      <c r="E56" s="60"/>
      <c r="F56" s="68"/>
      <c r="G56" s="106"/>
      <c r="H56" s="85">
        <f>SUM(H53:H55)</f>
        <v>0</v>
      </c>
      <c r="I56" s="85">
        <f t="shared" ref="I56:K56" si="51">SUM(I53:I55)</f>
        <v>0</v>
      </c>
      <c r="J56" s="85">
        <f t="shared" si="51"/>
        <v>0</v>
      </c>
      <c r="K56" s="85">
        <f t="shared" si="51"/>
        <v>0</v>
      </c>
      <c r="L56" s="47"/>
      <c r="M56" s="176">
        <f>SUM(M53:M55)</f>
        <v>0</v>
      </c>
      <c r="N56" s="176">
        <f t="shared" ref="N56:S56" si="52">SUM(N53:N55)</f>
        <v>0</v>
      </c>
      <c r="O56" s="176">
        <f t="shared" si="52"/>
        <v>0</v>
      </c>
      <c r="P56" s="176">
        <f t="shared" si="52"/>
        <v>0</v>
      </c>
      <c r="Q56" s="176">
        <f t="shared" si="52"/>
        <v>0</v>
      </c>
      <c r="R56" s="176">
        <f t="shared" si="52"/>
        <v>0</v>
      </c>
      <c r="S56" s="176">
        <f t="shared" si="52"/>
        <v>0</v>
      </c>
      <c r="T56" s="36"/>
    </row>
    <row r="57" spans="1:20" s="80" customFormat="1" ht="26.25" customHeight="1" thickBot="1">
      <c r="A57" s="207" t="s">
        <v>96</v>
      </c>
      <c r="B57" s="208"/>
      <c r="C57" s="209"/>
      <c r="D57" s="24"/>
      <c r="E57" s="137"/>
      <c r="F57" s="67"/>
      <c r="G57" s="105" t="s">
        <v>42</v>
      </c>
      <c r="H57" s="210">
        <f>SUM(H56:K56)</f>
        <v>0</v>
      </c>
      <c r="I57" s="211"/>
      <c r="J57" s="211"/>
      <c r="K57" s="212"/>
      <c r="L57" s="56"/>
      <c r="M57" s="162">
        <f>M56</f>
        <v>0</v>
      </c>
      <c r="N57" s="162">
        <f>N56</f>
        <v>0</v>
      </c>
      <c r="O57" s="162">
        <f t="shared" ref="O57:S57" si="53">O56</f>
        <v>0</v>
      </c>
      <c r="P57" s="162">
        <f t="shared" si="53"/>
        <v>0</v>
      </c>
      <c r="Q57" s="162">
        <f t="shared" si="53"/>
        <v>0</v>
      </c>
      <c r="R57" s="162">
        <f t="shared" si="53"/>
        <v>0</v>
      </c>
      <c r="S57" s="165">
        <f t="shared" si="53"/>
        <v>0</v>
      </c>
      <c r="T57" s="163"/>
    </row>
    <row r="58" spans="1:20" s="80" customFormat="1" ht="27" customHeight="1" thickTop="1">
      <c r="A58" s="41" t="s">
        <v>79</v>
      </c>
      <c r="B58" s="44"/>
      <c r="C58" s="116"/>
      <c r="D58" s="30"/>
      <c r="E58" s="55">
        <v>0</v>
      </c>
      <c r="F58" s="160">
        <v>0</v>
      </c>
      <c r="G58" s="103">
        <v>0</v>
      </c>
      <c r="H58" s="182">
        <f>IF($F58=1,$G58,0)</f>
        <v>0</v>
      </c>
      <c r="I58" s="134">
        <f>IF($F59=2,$G59,0)</f>
        <v>0</v>
      </c>
      <c r="J58" s="183">
        <v>0</v>
      </c>
      <c r="K58" s="183">
        <f>IF($F58=3,$G58,0)</f>
        <v>0</v>
      </c>
      <c r="L58" s="184"/>
      <c r="M58" s="178">
        <f>IF($F58=4,$G58,0)</f>
        <v>0</v>
      </c>
      <c r="N58" s="185">
        <f>IF($F58=5,$G58,0)</f>
        <v>0</v>
      </c>
      <c r="O58" s="178">
        <f>IF($F58=6,$E58,0)</f>
        <v>0</v>
      </c>
      <c r="P58" s="182">
        <f>IF($F58=7,$G58,0)</f>
        <v>0</v>
      </c>
      <c r="Q58" s="186">
        <f>IF($F58=9,$G58,0)</f>
        <v>0</v>
      </c>
      <c r="R58" s="178">
        <f>IF($F58=10,$G58,0)</f>
        <v>0</v>
      </c>
      <c r="S58" s="187">
        <f>IF($F58=11,$G58,0)</f>
        <v>0</v>
      </c>
      <c r="T58" s="166"/>
    </row>
    <row r="59" spans="1:20" s="61" customFormat="1" ht="27" customHeight="1">
      <c r="A59" s="41"/>
      <c r="B59" s="44"/>
      <c r="C59" s="115"/>
      <c r="D59" s="30"/>
      <c r="E59" s="55">
        <v>0</v>
      </c>
      <c r="F59" s="65">
        <v>0</v>
      </c>
      <c r="G59" s="31">
        <f>E59</f>
        <v>0</v>
      </c>
      <c r="H59" s="134">
        <f>IF($F59=1,$G59,0)</f>
        <v>0</v>
      </c>
      <c r="I59" s="134">
        <f>IF($F60=2,$G60,0)</f>
        <v>0</v>
      </c>
      <c r="J59" s="168">
        <f>IF($F59=2,$G59,0)</f>
        <v>0</v>
      </c>
      <c r="K59" s="134">
        <f>IF($F59=3,$G59,0)</f>
        <v>0</v>
      </c>
      <c r="L59" s="171"/>
      <c r="M59" s="169">
        <f>IF($F59=4,$G59,0)</f>
        <v>0</v>
      </c>
      <c r="N59" s="170">
        <f>IF($F59=5,$G59,0)</f>
        <v>0</v>
      </c>
      <c r="O59" s="169">
        <f>IF($F59=6,$G59,0)</f>
        <v>0</v>
      </c>
      <c r="P59" s="166">
        <f>IF($F59=7,$G59,0)</f>
        <v>0</v>
      </c>
      <c r="Q59" s="170">
        <f>IF($F59=9,$G59,0)</f>
        <v>0</v>
      </c>
      <c r="R59" s="169">
        <f>IF($F59=10,$G59,0)</f>
        <v>0</v>
      </c>
      <c r="S59" s="166">
        <f>IF($F59=11,$G59,0)</f>
        <v>0</v>
      </c>
      <c r="T59" s="166"/>
    </row>
    <row r="60" spans="1:20" s="80" customFormat="1" ht="27" customHeight="1">
      <c r="A60" s="41"/>
      <c r="B60" s="44"/>
      <c r="C60" s="139"/>
      <c r="D60" s="15"/>
      <c r="E60" s="55">
        <v>0</v>
      </c>
      <c r="F60" s="65">
        <v>0</v>
      </c>
      <c r="G60" s="86">
        <f>E60</f>
        <v>0</v>
      </c>
      <c r="H60" s="177">
        <f>IF($F60=1,$G60,0)</f>
        <v>0</v>
      </c>
      <c r="I60" s="134">
        <f t="shared" ref="I60" si="54">IF($F60=2,$G60,0)</f>
        <v>0</v>
      </c>
      <c r="J60" s="177">
        <f>IF($F60=2,$G60,0)</f>
        <v>0</v>
      </c>
      <c r="K60" s="177">
        <f>IF($F60=3,$G60,0)</f>
        <v>0</v>
      </c>
      <c r="L60" s="188"/>
      <c r="M60" s="172">
        <f>IF($F60=4,$G60,0)</f>
        <v>0</v>
      </c>
      <c r="N60" s="173">
        <f>IF($F60=5,$G60,0)</f>
        <v>0</v>
      </c>
      <c r="O60" s="172">
        <f>IF($F60=6,$E60,0)</f>
        <v>0</v>
      </c>
      <c r="P60" s="174">
        <f>IF($F60=7,$G60,0)</f>
        <v>0</v>
      </c>
      <c r="Q60" s="175">
        <f>IF($F60=9,$G60,0)</f>
        <v>0</v>
      </c>
      <c r="R60" s="172">
        <f>IF($F60=10,$G60,0)</f>
        <v>0</v>
      </c>
      <c r="S60" s="166">
        <f t="shared" ref="S60" si="55">IF($F60=11,$G60,0)</f>
        <v>0</v>
      </c>
      <c r="T60" s="179"/>
    </row>
    <row r="61" spans="1:20" s="80" customFormat="1" ht="38.25" customHeight="1" thickBot="1">
      <c r="A61" s="45" t="s">
        <v>79</v>
      </c>
      <c r="B61" s="46">
        <v>30</v>
      </c>
      <c r="C61" s="151" t="s">
        <v>80</v>
      </c>
      <c r="D61" s="27"/>
      <c r="E61" s="60"/>
      <c r="F61" s="68"/>
      <c r="G61" s="106"/>
      <c r="H61" s="85">
        <f>SUM(H58:H60)</f>
        <v>0</v>
      </c>
      <c r="I61" s="85">
        <f t="shared" ref="I61:K61" si="56">SUM(I58:I60)</f>
        <v>0</v>
      </c>
      <c r="J61" s="85">
        <f t="shared" si="56"/>
        <v>0</v>
      </c>
      <c r="K61" s="85">
        <f t="shared" si="56"/>
        <v>0</v>
      </c>
      <c r="L61" s="47"/>
      <c r="M61" s="176">
        <f>SUM(M58:M60)</f>
        <v>0</v>
      </c>
      <c r="N61" s="176">
        <f t="shared" ref="N61:S61" si="57">SUM(N58:N60)</f>
        <v>0</v>
      </c>
      <c r="O61" s="176">
        <f t="shared" si="57"/>
        <v>0</v>
      </c>
      <c r="P61" s="176">
        <f t="shared" si="57"/>
        <v>0</v>
      </c>
      <c r="Q61" s="176">
        <f t="shared" si="57"/>
        <v>0</v>
      </c>
      <c r="R61" s="176">
        <f t="shared" si="57"/>
        <v>0</v>
      </c>
      <c r="S61" s="176">
        <f t="shared" si="57"/>
        <v>0</v>
      </c>
      <c r="T61" s="166"/>
    </row>
    <row r="62" spans="1:20" s="80" customFormat="1" ht="27" customHeight="1" thickTop="1" thickBot="1">
      <c r="A62" s="213" t="s">
        <v>81</v>
      </c>
      <c r="B62" s="214"/>
      <c r="C62" s="215"/>
      <c r="D62" s="24"/>
      <c r="E62" s="137"/>
      <c r="F62" s="67"/>
      <c r="G62" s="105" t="s">
        <v>42</v>
      </c>
      <c r="H62" s="210">
        <f>SUM(H61:K61)</f>
        <v>0</v>
      </c>
      <c r="I62" s="211"/>
      <c r="J62" s="211"/>
      <c r="K62" s="212"/>
      <c r="L62" s="56"/>
      <c r="M62" s="162">
        <f>M61</f>
        <v>0</v>
      </c>
      <c r="N62" s="162">
        <f>N61</f>
        <v>0</v>
      </c>
      <c r="O62" s="162">
        <f t="shared" ref="O62:S62" si="58">O61</f>
        <v>0</v>
      </c>
      <c r="P62" s="162">
        <f t="shared" si="58"/>
        <v>0</v>
      </c>
      <c r="Q62" s="162">
        <f t="shared" si="58"/>
        <v>0</v>
      </c>
      <c r="R62" s="162">
        <f t="shared" si="58"/>
        <v>0</v>
      </c>
      <c r="S62" s="165">
        <f t="shared" si="58"/>
        <v>0</v>
      </c>
      <c r="T62" s="181"/>
    </row>
    <row r="63" spans="1:20" s="80" customFormat="1" ht="30" customHeight="1" thickTop="1">
      <c r="A63" s="41" t="s">
        <v>76</v>
      </c>
      <c r="B63" s="44"/>
      <c r="C63" s="154"/>
      <c r="D63" s="138"/>
      <c r="E63" s="55">
        <v>0</v>
      </c>
      <c r="F63" s="160">
        <v>0</v>
      </c>
      <c r="G63" s="103">
        <v>0</v>
      </c>
      <c r="H63" s="182">
        <f>IF($F63=1,$G63,0)</f>
        <v>0</v>
      </c>
      <c r="I63" s="134">
        <f>IF($F64=2,$G64,0)</f>
        <v>0</v>
      </c>
      <c r="J63" s="183">
        <v>0</v>
      </c>
      <c r="K63" s="183">
        <f>IF($F63=3,$G63,0)</f>
        <v>0</v>
      </c>
      <c r="L63" s="184"/>
      <c r="M63" s="178">
        <f t="shared" ref="M63" si="59">IF($F63=4,$G63,0)</f>
        <v>0</v>
      </c>
      <c r="N63" s="185">
        <f>IF($F63=5,$G63,0)</f>
        <v>0</v>
      </c>
      <c r="O63" s="178">
        <f>IF($F63=6,$E63,0)</f>
        <v>0</v>
      </c>
      <c r="P63" s="182">
        <f>IF($F63=7,$G63,0)</f>
        <v>0</v>
      </c>
      <c r="Q63" s="186">
        <f>IF($F63=9,$G63,0)</f>
        <v>0</v>
      </c>
      <c r="R63" s="178">
        <f>IF($F63=10,$G63,0)</f>
        <v>0</v>
      </c>
      <c r="S63" s="187">
        <f>IF($F63=11,$G63,0)</f>
        <v>0</v>
      </c>
      <c r="T63" s="36"/>
    </row>
    <row r="64" spans="1:20" s="80" customFormat="1" ht="30" customHeight="1">
      <c r="A64" s="41"/>
      <c r="B64" s="44"/>
      <c r="C64" s="155"/>
      <c r="D64" s="15"/>
      <c r="E64" s="55">
        <v>0</v>
      </c>
      <c r="F64" s="65">
        <v>0</v>
      </c>
      <c r="G64" s="31">
        <f>E64</f>
        <v>0</v>
      </c>
      <c r="H64" s="134">
        <f>IF($F64=1,$G64,0)</f>
        <v>0</v>
      </c>
      <c r="I64" s="134">
        <f>IF($F65=2,$G65,0)</f>
        <v>0</v>
      </c>
      <c r="J64" s="168">
        <f>IF($F64=2,$G64,0)</f>
        <v>0</v>
      </c>
      <c r="K64" s="134">
        <f>IF($F64=3,$G64,0)</f>
        <v>0</v>
      </c>
      <c r="L64" s="171"/>
      <c r="M64" s="169">
        <f>IF($F64=4,$G64,0)</f>
        <v>0</v>
      </c>
      <c r="N64" s="170">
        <f>IF($F64=5,$G64,0)</f>
        <v>0</v>
      </c>
      <c r="O64" s="169">
        <f>IF($F64=6,$G64,0)</f>
        <v>0</v>
      </c>
      <c r="P64" s="166">
        <f>IF($F64=7,$G64,0)</f>
        <v>0</v>
      </c>
      <c r="Q64" s="170">
        <f>IF($F64=9,$G64,0)</f>
        <v>0</v>
      </c>
      <c r="R64" s="169">
        <f>IF($F64=10,$G64,0)</f>
        <v>0</v>
      </c>
      <c r="S64" s="166">
        <f>IF($F64=11,$G64,0)</f>
        <v>0</v>
      </c>
      <c r="T64" s="36"/>
    </row>
    <row r="65" spans="1:20" s="80" customFormat="1" ht="30" customHeight="1">
      <c r="A65" s="41"/>
      <c r="B65" s="44"/>
      <c r="C65" s="155"/>
      <c r="D65" s="15"/>
      <c r="E65" s="55">
        <v>0</v>
      </c>
      <c r="F65" s="65">
        <v>0</v>
      </c>
      <c r="G65" s="86">
        <f>E65</f>
        <v>0</v>
      </c>
      <c r="H65" s="177">
        <f>IF($F65=1,$G65,0)</f>
        <v>0</v>
      </c>
      <c r="I65" s="134">
        <f t="shared" ref="I65" si="60">IF($F65=2,$G65,0)</f>
        <v>0</v>
      </c>
      <c r="J65" s="177">
        <f>IF($F65=2,$G65,0)</f>
        <v>0</v>
      </c>
      <c r="K65" s="177">
        <f>IF($F65=3,$G65,0)</f>
        <v>0</v>
      </c>
      <c r="L65" s="188"/>
      <c r="M65" s="172">
        <f>IF($F65=4,$G65,0)</f>
        <v>0</v>
      </c>
      <c r="N65" s="173">
        <f>IF($F65=5,$G65,0)</f>
        <v>0</v>
      </c>
      <c r="O65" s="172">
        <f>IF($F65=6,$E65,0)</f>
        <v>0</v>
      </c>
      <c r="P65" s="174">
        <f>IF($F65=7,$G65,0)</f>
        <v>0</v>
      </c>
      <c r="Q65" s="175">
        <f>IF($F65=9,$G65,0)</f>
        <v>0</v>
      </c>
      <c r="R65" s="172">
        <f>IF($F65=10,$G65,0)</f>
        <v>0</v>
      </c>
      <c r="S65" s="166">
        <f t="shared" ref="S65" si="61">IF($F65=11,$G65,0)</f>
        <v>0</v>
      </c>
      <c r="T65" s="36"/>
    </row>
    <row r="66" spans="1:20" s="80" customFormat="1" ht="37.200000000000003" customHeight="1" thickBot="1">
      <c r="A66" s="53" t="s">
        <v>76</v>
      </c>
      <c r="B66" s="54">
        <v>30</v>
      </c>
      <c r="C66" s="151" t="s">
        <v>77</v>
      </c>
      <c r="D66" s="27"/>
      <c r="E66" s="60"/>
      <c r="F66" s="68"/>
      <c r="G66" s="106"/>
      <c r="H66" s="85">
        <f>SUM(H63:H65)</f>
        <v>0</v>
      </c>
      <c r="I66" s="85">
        <f t="shared" ref="I66:K66" si="62">SUM(I63:I65)</f>
        <v>0</v>
      </c>
      <c r="J66" s="85">
        <f t="shared" si="62"/>
        <v>0</v>
      </c>
      <c r="K66" s="85">
        <f t="shared" si="62"/>
        <v>0</v>
      </c>
      <c r="L66" s="47"/>
      <c r="M66" s="176">
        <f>SUM(M63:M65)</f>
        <v>0</v>
      </c>
      <c r="N66" s="176">
        <f t="shared" ref="N66:O66" si="63">SUM(N63:N65)</f>
        <v>0</v>
      </c>
      <c r="O66" s="176">
        <f t="shared" si="63"/>
        <v>0</v>
      </c>
      <c r="P66" s="176">
        <f>SUM(P63:P65)</f>
        <v>0</v>
      </c>
      <c r="Q66" s="176">
        <f t="shared" ref="Q66:S66" si="64">SUM(Q63:Q65)</f>
        <v>0</v>
      </c>
      <c r="R66" s="176">
        <f t="shared" si="64"/>
        <v>0</v>
      </c>
      <c r="S66" s="176">
        <f t="shared" si="64"/>
        <v>0</v>
      </c>
      <c r="T66" s="36"/>
    </row>
    <row r="67" spans="1:20" ht="20.399999999999999" customHeight="1">
      <c r="A67" s="117"/>
      <c r="B67" s="61"/>
      <c r="C67" s="129"/>
      <c r="D67" s="119"/>
      <c r="F67" s="133"/>
      <c r="G67" s="76"/>
      <c r="H67" s="118"/>
      <c r="I67" s="76"/>
      <c r="J67" s="76"/>
      <c r="K67" s="76"/>
      <c r="L67" s="206"/>
    </row>
    <row r="68" spans="1:20" ht="20.399999999999999" customHeight="1">
      <c r="A68" s="117"/>
      <c r="B68" s="61"/>
      <c r="C68" s="129"/>
      <c r="D68" s="119"/>
      <c r="F68" s="133"/>
      <c r="G68" s="76"/>
      <c r="H68" s="118"/>
      <c r="I68" s="76"/>
      <c r="J68" s="76"/>
      <c r="K68" s="76"/>
      <c r="L68" s="206"/>
    </row>
    <row r="69" spans="1:20" ht="20.399999999999999" customHeight="1">
      <c r="A69" s="117"/>
      <c r="B69" s="61"/>
      <c r="C69" s="129"/>
      <c r="D69" s="119"/>
      <c r="F69" s="133"/>
      <c r="G69" s="76"/>
      <c r="H69" s="118"/>
      <c r="I69" s="76"/>
      <c r="J69" s="76"/>
      <c r="K69" s="76"/>
      <c r="L69" s="206"/>
    </row>
    <row r="70" spans="1:20" ht="20.399999999999999" customHeight="1">
      <c r="A70" s="117"/>
      <c r="B70" s="61"/>
      <c r="C70" s="129"/>
      <c r="D70" s="119"/>
      <c r="F70" s="133"/>
      <c r="G70" s="76"/>
      <c r="H70" s="118"/>
      <c r="I70" s="76"/>
      <c r="J70" s="76"/>
      <c r="K70" s="76"/>
      <c r="L70" s="206"/>
    </row>
    <row r="71" spans="1:20" ht="20.399999999999999" customHeight="1">
      <c r="A71" s="117"/>
      <c r="B71" s="61"/>
      <c r="C71" s="129"/>
      <c r="D71" s="119"/>
      <c r="F71" s="133"/>
      <c r="G71" s="76"/>
      <c r="H71" s="118"/>
      <c r="I71" s="76"/>
      <c r="J71" s="76"/>
      <c r="K71" s="76"/>
      <c r="L71" s="206"/>
    </row>
    <row r="72" spans="1:20" ht="20.399999999999999" customHeight="1">
      <c r="A72" s="117"/>
      <c r="B72" s="61"/>
      <c r="C72" s="129"/>
      <c r="D72" s="119"/>
      <c r="F72" s="133"/>
      <c r="G72" s="76"/>
      <c r="H72" s="118"/>
      <c r="I72" s="76"/>
      <c r="J72" s="76"/>
      <c r="K72" s="76"/>
      <c r="L72" s="206"/>
    </row>
    <row r="73" spans="1:20" ht="20.399999999999999" customHeight="1">
      <c r="A73" s="117"/>
      <c r="B73" s="61"/>
      <c r="C73" s="129"/>
      <c r="D73" s="119"/>
      <c r="F73" s="133"/>
      <c r="G73" s="76"/>
      <c r="H73" s="118"/>
      <c r="I73" s="76"/>
      <c r="J73" s="76"/>
      <c r="K73" s="76"/>
      <c r="L73" s="206"/>
    </row>
    <row r="74" spans="1:20" ht="20.399999999999999" customHeight="1">
      <c r="A74" s="117"/>
      <c r="B74" s="61"/>
      <c r="C74" s="129"/>
      <c r="D74" s="119"/>
      <c r="F74" s="133"/>
      <c r="G74" s="76"/>
      <c r="H74" s="118"/>
      <c r="I74" s="76"/>
      <c r="J74" s="76"/>
      <c r="K74" s="76"/>
      <c r="L74" s="206"/>
    </row>
    <row r="75" spans="1:20" ht="20.399999999999999" customHeight="1">
      <c r="A75" s="117"/>
      <c r="B75" s="61"/>
      <c r="C75" s="129"/>
      <c r="D75" s="119"/>
      <c r="F75" s="133"/>
      <c r="G75" s="76"/>
      <c r="H75" s="118"/>
      <c r="I75" s="76"/>
      <c r="J75" s="76"/>
      <c r="K75" s="76"/>
      <c r="L75" s="206"/>
    </row>
    <row r="76" spans="1:20" ht="20.399999999999999" customHeight="1">
      <c r="A76" s="117"/>
      <c r="B76" s="61"/>
      <c r="C76" s="129"/>
      <c r="D76" s="119"/>
      <c r="F76" s="133"/>
      <c r="G76" s="76"/>
      <c r="H76" s="118"/>
      <c r="I76" s="76"/>
      <c r="J76" s="76"/>
      <c r="K76" s="76"/>
      <c r="L76" s="206"/>
    </row>
    <row r="77" spans="1:20" ht="20.399999999999999" customHeight="1">
      <c r="A77" s="117"/>
      <c r="B77" s="61"/>
      <c r="C77" s="129"/>
      <c r="D77" s="119"/>
      <c r="F77" s="133"/>
      <c r="G77" s="76"/>
      <c r="H77" s="118"/>
      <c r="I77" s="76"/>
      <c r="J77" s="76"/>
      <c r="K77" s="76"/>
      <c r="L77" s="206"/>
    </row>
    <row r="78" spans="1:20" ht="20.399999999999999" customHeight="1">
      <c r="A78" s="117"/>
      <c r="B78" s="61"/>
      <c r="C78" s="129"/>
      <c r="D78" s="119"/>
      <c r="F78" s="133"/>
      <c r="G78" s="76"/>
      <c r="H78" s="118"/>
      <c r="I78" s="76"/>
      <c r="J78" s="76"/>
      <c r="K78" s="76"/>
      <c r="L78" s="206"/>
    </row>
    <row r="79" spans="1:20" ht="20.399999999999999" customHeight="1">
      <c r="A79" s="117"/>
      <c r="B79" s="61"/>
      <c r="C79" s="129"/>
      <c r="D79" s="119"/>
      <c r="F79" s="133"/>
      <c r="G79" s="76"/>
      <c r="H79" s="118"/>
      <c r="I79" s="76"/>
      <c r="J79" s="76"/>
      <c r="K79" s="76"/>
      <c r="L79" s="206"/>
    </row>
    <row r="80" spans="1:20" ht="20.399999999999999" customHeight="1">
      <c r="A80" s="117"/>
      <c r="B80" s="61"/>
      <c r="C80" s="129"/>
      <c r="D80" s="119"/>
      <c r="F80" s="133"/>
      <c r="G80" s="76"/>
      <c r="H80" s="118"/>
      <c r="I80" s="76"/>
      <c r="J80" s="76"/>
      <c r="K80" s="76"/>
      <c r="L80" s="206"/>
    </row>
    <row r="81" spans="1:12" ht="20.399999999999999" customHeight="1">
      <c r="A81" s="117"/>
      <c r="B81" s="61"/>
      <c r="C81" s="129"/>
      <c r="D81" s="119"/>
      <c r="F81" s="133"/>
      <c r="G81" s="76"/>
      <c r="H81" s="118"/>
      <c r="I81" s="76"/>
      <c r="J81" s="76"/>
      <c r="K81" s="76"/>
      <c r="L81" s="206"/>
    </row>
    <row r="82" spans="1:12" ht="20.399999999999999" customHeight="1">
      <c r="A82" s="117"/>
      <c r="B82" s="61"/>
      <c r="C82" s="129"/>
      <c r="D82" s="119"/>
      <c r="F82" s="133"/>
      <c r="G82" s="76"/>
      <c r="H82" s="118"/>
      <c r="I82" s="76"/>
      <c r="J82" s="76"/>
      <c r="K82" s="76"/>
      <c r="L82" s="206"/>
    </row>
    <row r="83" spans="1:12" ht="20.399999999999999" customHeight="1">
      <c r="A83" s="117"/>
      <c r="B83" s="61"/>
      <c r="C83" s="129"/>
      <c r="D83" s="119"/>
      <c r="F83" s="133"/>
      <c r="G83" s="76"/>
      <c r="H83" s="118"/>
      <c r="I83" s="76"/>
      <c r="J83" s="76"/>
      <c r="K83" s="76"/>
      <c r="L83" s="206"/>
    </row>
    <row r="84" spans="1:12" ht="20.399999999999999" customHeight="1">
      <c r="A84" s="117"/>
      <c r="B84" s="61"/>
      <c r="C84" s="129"/>
      <c r="D84" s="119"/>
      <c r="F84" s="133"/>
      <c r="G84" s="76"/>
      <c r="H84" s="118"/>
      <c r="I84" s="76"/>
      <c r="J84" s="76"/>
      <c r="K84" s="76"/>
      <c r="L84" s="206"/>
    </row>
    <row r="85" spans="1:12" ht="20.399999999999999" customHeight="1">
      <c r="A85" s="117"/>
      <c r="B85" s="61"/>
      <c r="C85" s="129"/>
      <c r="D85" s="119"/>
      <c r="F85" s="133"/>
      <c r="G85" s="76"/>
      <c r="H85" s="118"/>
      <c r="I85" s="76"/>
      <c r="J85" s="76"/>
      <c r="K85" s="76"/>
      <c r="L85" s="206"/>
    </row>
    <row r="86" spans="1:12" ht="20.399999999999999" customHeight="1">
      <c r="A86" s="117"/>
      <c r="B86" s="61"/>
      <c r="C86" s="129"/>
      <c r="D86" s="119"/>
      <c r="F86" s="133"/>
      <c r="G86" s="76"/>
      <c r="H86" s="118"/>
      <c r="I86" s="76"/>
      <c r="J86" s="76"/>
      <c r="K86" s="76"/>
      <c r="L86" s="206"/>
    </row>
    <row r="87" spans="1:12" ht="20.399999999999999" customHeight="1">
      <c r="A87" s="117"/>
      <c r="B87" s="61"/>
      <c r="C87" s="129"/>
      <c r="D87" s="119"/>
      <c r="F87" s="133"/>
      <c r="G87" s="76"/>
      <c r="H87" s="118"/>
      <c r="I87" s="76"/>
      <c r="J87" s="76"/>
      <c r="K87" s="76"/>
      <c r="L87" s="206"/>
    </row>
    <row r="88" spans="1:12" ht="20.399999999999999" customHeight="1">
      <c r="A88" s="117"/>
      <c r="B88" s="61"/>
      <c r="C88" s="129"/>
      <c r="D88" s="119"/>
      <c r="F88" s="133"/>
      <c r="G88" s="76"/>
      <c r="H88" s="118"/>
      <c r="I88" s="76"/>
      <c r="J88" s="76"/>
      <c r="K88" s="76"/>
      <c r="L88" s="206"/>
    </row>
    <row r="89" spans="1:12" ht="20.399999999999999" customHeight="1">
      <c r="A89" s="117"/>
      <c r="B89" s="61"/>
      <c r="C89" s="129"/>
      <c r="D89" s="119"/>
      <c r="F89" s="133"/>
      <c r="G89" s="76"/>
      <c r="H89" s="118"/>
      <c r="I89" s="76"/>
      <c r="J89" s="76"/>
      <c r="K89" s="76"/>
      <c r="L89" s="206"/>
    </row>
    <row r="90" spans="1:12" ht="20.399999999999999" customHeight="1">
      <c r="A90" s="117"/>
      <c r="B90" s="61"/>
      <c r="C90" s="129"/>
      <c r="D90" s="119"/>
      <c r="F90" s="133"/>
      <c r="G90" s="76"/>
      <c r="H90" s="118"/>
      <c r="I90" s="76"/>
      <c r="J90" s="76"/>
      <c r="K90" s="76"/>
      <c r="L90" s="206"/>
    </row>
    <row r="91" spans="1:12" ht="20.399999999999999" customHeight="1">
      <c r="A91" s="117"/>
      <c r="B91" s="61"/>
      <c r="C91" s="129"/>
      <c r="D91" s="119"/>
      <c r="F91" s="133"/>
      <c r="G91" s="76"/>
      <c r="H91" s="118"/>
      <c r="I91" s="76"/>
      <c r="J91" s="76"/>
      <c r="K91" s="76"/>
      <c r="L91" s="206"/>
    </row>
    <row r="92" spans="1:12" ht="20.399999999999999" customHeight="1">
      <c r="A92" s="117"/>
      <c r="B92" s="61"/>
      <c r="C92" s="129"/>
      <c r="D92" s="119"/>
      <c r="F92" s="133"/>
      <c r="G92" s="76"/>
      <c r="H92" s="118"/>
      <c r="I92" s="76"/>
      <c r="J92" s="76"/>
      <c r="K92" s="76"/>
      <c r="L92" s="206"/>
    </row>
    <row r="93" spans="1:12" ht="20.399999999999999" customHeight="1">
      <c r="A93" s="117"/>
      <c r="B93" s="61"/>
      <c r="C93" s="129"/>
      <c r="D93" s="119"/>
      <c r="F93" s="133"/>
      <c r="G93" s="76"/>
      <c r="H93" s="118"/>
      <c r="I93" s="76"/>
      <c r="J93" s="76"/>
      <c r="K93" s="76"/>
      <c r="L93" s="206"/>
    </row>
    <row r="94" spans="1:12" ht="20.399999999999999" customHeight="1">
      <c r="A94" s="117"/>
      <c r="B94" s="61"/>
      <c r="C94" s="129"/>
      <c r="D94" s="119"/>
      <c r="F94" s="133"/>
      <c r="G94" s="76"/>
      <c r="H94" s="118"/>
      <c r="I94" s="76"/>
      <c r="J94" s="76"/>
      <c r="K94" s="76"/>
      <c r="L94" s="206"/>
    </row>
    <row r="95" spans="1:12" ht="20.399999999999999" customHeight="1">
      <c r="A95" s="117"/>
      <c r="B95" s="61"/>
      <c r="C95" s="129"/>
      <c r="D95" s="119"/>
      <c r="F95" s="133"/>
      <c r="G95" s="76"/>
      <c r="H95" s="118"/>
      <c r="I95" s="76"/>
      <c r="J95" s="76"/>
      <c r="K95" s="76"/>
      <c r="L95" s="206"/>
    </row>
    <row r="96" spans="1:12" ht="20.399999999999999" customHeight="1">
      <c r="A96" s="117"/>
      <c r="B96" s="61"/>
      <c r="C96" s="129"/>
      <c r="D96" s="119"/>
      <c r="F96" s="133"/>
      <c r="G96" s="76"/>
      <c r="H96" s="118"/>
      <c r="I96" s="76"/>
      <c r="J96" s="76"/>
      <c r="K96" s="76"/>
      <c r="L96" s="206"/>
    </row>
    <row r="97" spans="1:12" ht="20.399999999999999" customHeight="1">
      <c r="A97" s="117"/>
      <c r="B97" s="61"/>
      <c r="C97" s="129"/>
      <c r="D97" s="119"/>
      <c r="F97" s="133"/>
      <c r="G97" s="76"/>
      <c r="H97" s="118"/>
      <c r="I97" s="76"/>
      <c r="J97" s="76"/>
      <c r="K97" s="76"/>
      <c r="L97" s="206"/>
    </row>
    <row r="98" spans="1:12" ht="20.399999999999999" customHeight="1">
      <c r="A98" s="117"/>
      <c r="B98" s="61"/>
      <c r="C98" s="129"/>
      <c r="D98" s="119"/>
      <c r="F98" s="133"/>
      <c r="G98" s="76"/>
      <c r="H98" s="118"/>
      <c r="I98" s="76"/>
      <c r="J98" s="76"/>
      <c r="K98" s="76"/>
      <c r="L98" s="206"/>
    </row>
    <row r="99" spans="1:12" ht="20.399999999999999" customHeight="1">
      <c r="A99" s="117"/>
      <c r="B99" s="61"/>
      <c r="C99" s="129"/>
      <c r="D99" s="119"/>
      <c r="F99" s="133"/>
      <c r="G99" s="76"/>
      <c r="H99" s="118"/>
      <c r="I99" s="76"/>
      <c r="J99" s="76"/>
      <c r="K99" s="76"/>
      <c r="L99" s="206"/>
    </row>
    <row r="100" spans="1:12" ht="20.399999999999999" customHeight="1">
      <c r="A100" s="117"/>
      <c r="B100" s="61"/>
      <c r="C100" s="129"/>
      <c r="D100" s="119"/>
      <c r="F100" s="133"/>
      <c r="G100" s="76"/>
      <c r="H100" s="118"/>
      <c r="I100" s="76"/>
      <c r="J100" s="76"/>
      <c r="K100" s="76"/>
      <c r="L100" s="206"/>
    </row>
    <row r="101" spans="1:12" ht="20.399999999999999" customHeight="1">
      <c r="A101" s="117"/>
      <c r="B101" s="61"/>
      <c r="C101" s="129"/>
      <c r="D101" s="119"/>
      <c r="F101" s="133"/>
      <c r="G101" s="76"/>
      <c r="H101" s="118"/>
      <c r="I101" s="76"/>
      <c r="J101" s="76"/>
      <c r="K101" s="76"/>
      <c r="L101" s="206"/>
    </row>
    <row r="102" spans="1:12" ht="20.399999999999999" customHeight="1">
      <c r="A102" s="117"/>
      <c r="B102" s="61"/>
      <c r="C102" s="129"/>
      <c r="D102" s="119"/>
      <c r="F102" s="133"/>
      <c r="G102" s="76"/>
      <c r="H102" s="118"/>
      <c r="I102" s="76"/>
      <c r="J102" s="76"/>
      <c r="K102" s="76"/>
      <c r="L102" s="206"/>
    </row>
    <row r="103" spans="1:12" ht="20.399999999999999" customHeight="1">
      <c r="A103" s="117"/>
      <c r="B103" s="61"/>
      <c r="C103" s="129"/>
      <c r="D103" s="119"/>
      <c r="F103" s="133"/>
      <c r="G103" s="76"/>
      <c r="H103" s="118"/>
      <c r="I103" s="76"/>
      <c r="J103" s="76"/>
      <c r="K103" s="76"/>
      <c r="L103" s="206"/>
    </row>
    <row r="104" spans="1:12" ht="20.399999999999999" customHeight="1">
      <c r="A104" s="117"/>
      <c r="B104" s="61"/>
      <c r="C104" s="129"/>
      <c r="D104" s="119"/>
      <c r="F104" s="133"/>
      <c r="G104" s="76"/>
      <c r="H104" s="118"/>
      <c r="I104" s="76"/>
      <c r="J104" s="76"/>
      <c r="K104" s="76"/>
      <c r="L104" s="206"/>
    </row>
    <row r="105" spans="1:12" ht="20.399999999999999" customHeight="1">
      <c r="A105" s="117"/>
      <c r="B105" s="61"/>
      <c r="C105" s="129"/>
      <c r="D105" s="119"/>
      <c r="F105" s="133"/>
      <c r="G105" s="76"/>
      <c r="H105" s="118"/>
      <c r="I105" s="76"/>
      <c r="J105" s="76"/>
      <c r="K105" s="76"/>
      <c r="L105" s="206"/>
    </row>
    <row r="106" spans="1:12" ht="20.399999999999999" customHeight="1">
      <c r="A106" s="117"/>
      <c r="B106" s="61"/>
      <c r="C106" s="129"/>
      <c r="D106" s="119"/>
      <c r="F106" s="133"/>
      <c r="G106" s="76"/>
      <c r="H106" s="118"/>
      <c r="I106" s="76"/>
      <c r="J106" s="76"/>
      <c r="K106" s="76"/>
      <c r="L106" s="206"/>
    </row>
    <row r="107" spans="1:12" ht="20.399999999999999" customHeight="1">
      <c r="A107" s="117"/>
      <c r="B107" s="61"/>
      <c r="C107" s="129"/>
      <c r="D107" s="119"/>
      <c r="F107" s="133"/>
      <c r="G107" s="76"/>
      <c r="H107" s="118"/>
      <c r="I107" s="76"/>
      <c r="J107" s="76"/>
      <c r="K107" s="76"/>
      <c r="L107" s="206"/>
    </row>
    <row r="108" spans="1:12" ht="20.399999999999999" customHeight="1">
      <c r="A108" s="117"/>
      <c r="B108" s="61"/>
      <c r="C108" s="129"/>
      <c r="D108" s="119"/>
      <c r="F108" s="133"/>
      <c r="G108" s="76"/>
      <c r="H108" s="118"/>
      <c r="I108" s="76"/>
      <c r="J108" s="76"/>
      <c r="K108" s="76"/>
      <c r="L108" s="206"/>
    </row>
    <row r="109" spans="1:12" ht="20.399999999999999" customHeight="1">
      <c r="A109" s="117"/>
      <c r="B109" s="61"/>
      <c r="C109" s="129"/>
      <c r="D109" s="119"/>
      <c r="F109" s="133"/>
      <c r="G109" s="76"/>
      <c r="H109" s="118"/>
      <c r="I109" s="76"/>
      <c r="J109" s="76"/>
      <c r="K109" s="76"/>
      <c r="L109" s="206"/>
    </row>
    <row r="110" spans="1:12" ht="20.399999999999999" customHeight="1">
      <c r="A110" s="117"/>
      <c r="B110" s="61"/>
      <c r="C110" s="129"/>
      <c r="D110" s="119"/>
      <c r="F110" s="133"/>
      <c r="G110" s="76"/>
      <c r="H110" s="118"/>
      <c r="I110" s="76"/>
      <c r="J110" s="76"/>
      <c r="K110" s="76"/>
      <c r="L110" s="206"/>
    </row>
    <row r="111" spans="1:12" ht="20.399999999999999" customHeight="1">
      <c r="A111" s="117"/>
      <c r="B111" s="61"/>
      <c r="C111" s="129"/>
      <c r="D111" s="119"/>
      <c r="F111" s="133"/>
      <c r="G111" s="76"/>
      <c r="H111" s="118"/>
      <c r="I111" s="76"/>
      <c r="J111" s="76"/>
      <c r="K111" s="76"/>
      <c r="L111" s="206"/>
    </row>
    <row r="112" spans="1:12" ht="20.399999999999999" customHeight="1">
      <c r="A112" s="117"/>
      <c r="B112" s="61"/>
      <c r="C112" s="129"/>
      <c r="D112" s="119"/>
      <c r="F112" s="133"/>
      <c r="G112" s="76"/>
      <c r="H112" s="118"/>
      <c r="I112" s="76"/>
      <c r="J112" s="76"/>
      <c r="K112" s="76"/>
      <c r="L112" s="206"/>
    </row>
    <row r="113" spans="1:12" ht="20.399999999999999" customHeight="1">
      <c r="A113" s="117"/>
      <c r="B113" s="61"/>
      <c r="C113" s="129"/>
      <c r="D113" s="119"/>
      <c r="F113" s="133"/>
      <c r="G113" s="76"/>
      <c r="H113" s="118"/>
      <c r="I113" s="76"/>
      <c r="J113" s="76"/>
      <c r="K113" s="76"/>
      <c r="L113" s="206"/>
    </row>
    <row r="114" spans="1:12" ht="20.399999999999999" customHeight="1">
      <c r="A114" s="117"/>
      <c r="B114" s="61"/>
      <c r="C114" s="129"/>
      <c r="D114" s="119"/>
      <c r="F114" s="133"/>
      <c r="G114" s="76"/>
      <c r="H114" s="118"/>
      <c r="I114" s="76"/>
      <c r="J114" s="76"/>
      <c r="K114" s="76"/>
      <c r="L114" s="206"/>
    </row>
    <row r="115" spans="1:12" ht="20.399999999999999" customHeight="1">
      <c r="A115" s="117"/>
      <c r="B115" s="61"/>
      <c r="C115" s="129"/>
      <c r="D115" s="119"/>
      <c r="F115" s="133"/>
      <c r="G115" s="76"/>
      <c r="H115" s="118"/>
      <c r="I115" s="76"/>
      <c r="J115" s="76"/>
      <c r="K115" s="76"/>
      <c r="L115" s="206"/>
    </row>
    <row r="116" spans="1:12" ht="20.399999999999999" customHeight="1">
      <c r="A116" s="117"/>
      <c r="B116" s="61"/>
      <c r="C116" s="129"/>
      <c r="D116" s="119"/>
      <c r="F116" s="133"/>
      <c r="G116" s="76"/>
      <c r="H116" s="118"/>
      <c r="I116" s="76"/>
      <c r="J116" s="76"/>
      <c r="K116" s="76"/>
      <c r="L116" s="206"/>
    </row>
    <row r="117" spans="1:12" ht="20.399999999999999" customHeight="1">
      <c r="A117" s="117"/>
      <c r="B117" s="61"/>
      <c r="C117" s="129"/>
      <c r="D117" s="119"/>
      <c r="F117" s="133"/>
      <c r="G117" s="76"/>
      <c r="H117" s="118"/>
      <c r="I117" s="76"/>
      <c r="J117" s="76"/>
      <c r="K117" s="76"/>
      <c r="L117" s="206"/>
    </row>
    <row r="118" spans="1:12" ht="20.399999999999999" customHeight="1">
      <c r="A118" s="117"/>
      <c r="B118" s="61"/>
      <c r="C118" s="129"/>
      <c r="D118" s="119"/>
      <c r="F118" s="133"/>
      <c r="G118" s="76"/>
      <c r="H118" s="118"/>
      <c r="I118" s="76"/>
      <c r="J118" s="76"/>
      <c r="K118" s="76"/>
      <c r="L118" s="206"/>
    </row>
    <row r="119" spans="1:12" ht="20.399999999999999" customHeight="1">
      <c r="A119" s="117"/>
      <c r="B119" s="61"/>
      <c r="C119" s="129"/>
      <c r="D119" s="119"/>
      <c r="F119" s="133"/>
      <c r="G119" s="76"/>
      <c r="H119" s="118"/>
      <c r="I119" s="76"/>
      <c r="J119" s="76"/>
      <c r="K119" s="76"/>
      <c r="L119" s="206"/>
    </row>
    <row r="120" spans="1:12" ht="20.399999999999999" customHeight="1">
      <c r="A120" s="117"/>
      <c r="B120" s="61"/>
      <c r="C120" s="129"/>
      <c r="D120" s="119"/>
      <c r="F120" s="133"/>
      <c r="G120" s="76"/>
      <c r="H120" s="118"/>
      <c r="I120" s="76"/>
      <c r="J120" s="76"/>
      <c r="K120" s="76"/>
      <c r="L120" s="206"/>
    </row>
    <row r="121" spans="1:12" ht="20.399999999999999" customHeight="1">
      <c r="A121" s="117"/>
      <c r="B121" s="61"/>
      <c r="C121" s="129"/>
      <c r="D121" s="119"/>
      <c r="F121" s="133"/>
      <c r="G121" s="76"/>
      <c r="H121" s="118"/>
      <c r="I121" s="76"/>
      <c r="J121" s="76"/>
      <c r="K121" s="76"/>
      <c r="L121" s="206"/>
    </row>
    <row r="122" spans="1:12" ht="20.399999999999999" customHeight="1">
      <c r="A122" s="117"/>
      <c r="B122" s="61"/>
      <c r="C122" s="129"/>
      <c r="D122" s="119"/>
      <c r="F122" s="133"/>
      <c r="G122" s="76"/>
      <c r="H122" s="118"/>
      <c r="I122" s="76"/>
      <c r="J122" s="76"/>
      <c r="K122" s="76"/>
      <c r="L122" s="206"/>
    </row>
    <row r="123" spans="1:12" ht="20.399999999999999" customHeight="1">
      <c r="A123" s="117"/>
      <c r="B123" s="61"/>
      <c r="C123" s="129"/>
      <c r="D123" s="119"/>
      <c r="F123" s="133"/>
      <c r="G123" s="76"/>
      <c r="H123" s="118"/>
      <c r="I123" s="76"/>
      <c r="J123" s="76"/>
      <c r="K123" s="76"/>
      <c r="L123" s="206"/>
    </row>
    <row r="124" spans="1:12" ht="20.399999999999999" customHeight="1">
      <c r="A124" s="117"/>
      <c r="B124" s="61"/>
      <c r="C124" s="129"/>
      <c r="D124" s="119"/>
      <c r="F124" s="133"/>
      <c r="G124" s="76"/>
      <c r="H124" s="118"/>
      <c r="I124" s="76"/>
      <c r="J124" s="76"/>
      <c r="K124" s="76"/>
      <c r="L124" s="206"/>
    </row>
    <row r="125" spans="1:12" ht="20.399999999999999" customHeight="1">
      <c r="A125" s="117"/>
      <c r="B125" s="61"/>
      <c r="C125" s="129"/>
      <c r="D125" s="119"/>
      <c r="F125" s="133"/>
      <c r="G125" s="76"/>
      <c r="H125" s="118"/>
      <c r="I125" s="76"/>
      <c r="J125" s="76"/>
      <c r="K125" s="76"/>
      <c r="L125" s="206"/>
    </row>
    <row r="126" spans="1:12" ht="20.399999999999999" customHeight="1">
      <c r="A126" s="117"/>
      <c r="B126" s="61"/>
      <c r="C126" s="129"/>
      <c r="D126" s="119"/>
      <c r="F126" s="133"/>
      <c r="G126" s="76"/>
      <c r="H126" s="118"/>
      <c r="I126" s="76"/>
      <c r="J126" s="76"/>
      <c r="K126" s="76"/>
      <c r="L126" s="206"/>
    </row>
    <row r="127" spans="1:12" ht="20.399999999999999" customHeight="1">
      <c r="A127" s="117"/>
      <c r="B127" s="61"/>
      <c r="C127" s="129"/>
      <c r="D127" s="119"/>
      <c r="F127" s="133"/>
      <c r="G127" s="76"/>
      <c r="H127" s="118"/>
      <c r="I127" s="76"/>
      <c r="J127" s="76"/>
      <c r="K127" s="76"/>
      <c r="L127" s="206"/>
    </row>
    <row r="128" spans="1:12" ht="20.399999999999999" customHeight="1">
      <c r="A128" s="117"/>
      <c r="B128" s="61"/>
      <c r="C128" s="129"/>
      <c r="D128" s="119"/>
      <c r="F128" s="133"/>
      <c r="G128" s="76"/>
      <c r="H128" s="118"/>
      <c r="I128" s="76"/>
      <c r="J128" s="76"/>
      <c r="K128" s="76"/>
      <c r="L128" s="206"/>
    </row>
    <row r="129" spans="1:12" ht="20.399999999999999" customHeight="1">
      <c r="A129" s="117"/>
      <c r="B129" s="61"/>
      <c r="C129" s="129"/>
      <c r="D129" s="119"/>
      <c r="F129" s="133"/>
      <c r="G129" s="76"/>
      <c r="H129" s="118"/>
      <c r="I129" s="76"/>
      <c r="J129" s="76"/>
      <c r="K129" s="76"/>
      <c r="L129" s="206"/>
    </row>
    <row r="130" spans="1:12" ht="20.399999999999999" customHeight="1">
      <c r="A130" s="117"/>
      <c r="B130" s="61"/>
      <c r="C130" s="129"/>
      <c r="D130" s="119"/>
      <c r="F130" s="133"/>
      <c r="G130" s="76"/>
      <c r="H130" s="118"/>
      <c r="I130" s="76"/>
      <c r="J130" s="76"/>
      <c r="K130" s="76"/>
      <c r="L130" s="206"/>
    </row>
    <row r="131" spans="1:12" ht="20.399999999999999" customHeight="1">
      <c r="A131" s="117"/>
      <c r="B131" s="61"/>
      <c r="C131" s="129"/>
      <c r="D131" s="119"/>
      <c r="F131" s="133"/>
      <c r="G131" s="76"/>
      <c r="H131" s="118"/>
      <c r="I131" s="76"/>
      <c r="J131" s="76"/>
      <c r="K131" s="76"/>
      <c r="L131" s="206"/>
    </row>
    <row r="132" spans="1:12" ht="20.399999999999999" customHeight="1">
      <c r="A132" s="117"/>
      <c r="B132" s="61"/>
      <c r="C132" s="129"/>
      <c r="D132" s="119"/>
      <c r="F132" s="133"/>
      <c r="G132" s="76"/>
      <c r="H132" s="118"/>
      <c r="I132" s="76"/>
      <c r="J132" s="76"/>
      <c r="K132" s="76"/>
      <c r="L132" s="206"/>
    </row>
    <row r="133" spans="1:12" ht="20.399999999999999" customHeight="1">
      <c r="A133" s="117"/>
      <c r="B133" s="61"/>
      <c r="C133" s="129"/>
      <c r="D133" s="119"/>
      <c r="F133" s="133"/>
      <c r="G133" s="76"/>
      <c r="H133" s="118"/>
      <c r="I133" s="76"/>
      <c r="J133" s="76"/>
      <c r="K133" s="76"/>
      <c r="L133" s="206"/>
    </row>
    <row r="134" spans="1:12" ht="20.399999999999999" customHeight="1">
      <c r="A134" s="117"/>
      <c r="B134" s="61"/>
      <c r="C134" s="129"/>
      <c r="D134" s="119"/>
      <c r="F134" s="133"/>
      <c r="G134" s="76"/>
      <c r="H134" s="118"/>
      <c r="I134" s="76"/>
      <c r="J134" s="76"/>
      <c r="K134" s="76"/>
      <c r="L134" s="206"/>
    </row>
    <row r="135" spans="1:12" ht="20.399999999999999" customHeight="1">
      <c r="A135" s="117"/>
      <c r="B135" s="61"/>
      <c r="C135" s="129"/>
      <c r="D135" s="119"/>
      <c r="F135" s="133"/>
      <c r="G135" s="76"/>
      <c r="H135" s="118"/>
      <c r="I135" s="76"/>
      <c r="J135" s="76"/>
      <c r="K135" s="76"/>
      <c r="L135" s="206"/>
    </row>
    <row r="136" spans="1:12" ht="20.399999999999999" customHeight="1"/>
    <row r="137" spans="1:12" ht="20.399999999999999" customHeight="1"/>
    <row r="138" spans="1:12" ht="20.399999999999999" customHeight="1"/>
    <row r="139" spans="1:12" ht="20.399999999999999" customHeight="1"/>
    <row r="140" spans="1:12" ht="20.399999999999999" customHeight="1"/>
    <row r="141" spans="1:12" ht="20.399999999999999" customHeight="1"/>
    <row r="142" spans="1:12" ht="20.399999999999999" customHeight="1"/>
    <row r="143" spans="1:12" ht="20.399999999999999" customHeight="1"/>
    <row r="144" spans="1:12" ht="20.399999999999999" customHeight="1"/>
    <row r="145" ht="20.399999999999999" customHeight="1"/>
    <row r="146" ht="20.399999999999999" customHeight="1"/>
    <row r="147" ht="20.399999999999999" customHeight="1"/>
    <row r="148" ht="20.399999999999999" customHeight="1"/>
    <row r="149" ht="20.399999999999999" customHeight="1"/>
    <row r="150" ht="20.399999999999999" customHeight="1"/>
    <row r="151" ht="20.399999999999999" customHeight="1"/>
    <row r="152" ht="20.399999999999999" customHeight="1"/>
    <row r="153" ht="20.399999999999999" customHeight="1"/>
    <row r="154" ht="20.399999999999999" customHeight="1"/>
    <row r="155" ht="20.399999999999999" customHeight="1"/>
    <row r="156" ht="20.399999999999999" customHeight="1"/>
    <row r="157" ht="20.399999999999999" customHeight="1"/>
    <row r="158" ht="20.399999999999999" customHeight="1"/>
    <row r="159" ht="20.399999999999999" customHeight="1"/>
    <row r="160" ht="20.399999999999999" customHeight="1"/>
    <row r="161" ht="20.399999999999999" customHeight="1"/>
    <row r="162" ht="20.399999999999999" customHeight="1"/>
    <row r="163" ht="20.399999999999999" customHeight="1"/>
    <row r="164" ht="20.399999999999999" customHeight="1"/>
    <row r="165" ht="20.399999999999999" customHeight="1"/>
    <row r="166" ht="20.399999999999999" customHeight="1"/>
    <row r="167" ht="20.399999999999999" customHeight="1"/>
    <row r="168" ht="20.399999999999999" customHeight="1"/>
    <row r="169" ht="20.399999999999999" customHeight="1"/>
    <row r="170" ht="20.399999999999999" customHeight="1"/>
    <row r="171" ht="20.399999999999999" customHeight="1"/>
    <row r="172" ht="20.399999999999999" customHeight="1"/>
    <row r="173" ht="20.399999999999999" customHeight="1"/>
    <row r="174" ht="20.399999999999999" customHeight="1"/>
    <row r="175" ht="20.399999999999999" customHeight="1"/>
    <row r="176" ht="20.399999999999999" customHeight="1"/>
    <row r="177" ht="20.399999999999999" customHeight="1"/>
    <row r="178" ht="20.399999999999999" customHeight="1"/>
    <row r="179" ht="20.399999999999999" customHeight="1"/>
    <row r="180" ht="20.399999999999999" customHeight="1"/>
    <row r="181" ht="20.399999999999999" customHeight="1"/>
    <row r="182" ht="20.399999999999999" customHeight="1"/>
    <row r="183" ht="20.399999999999999" customHeight="1"/>
    <row r="184" ht="20.399999999999999" customHeight="1"/>
    <row r="185" ht="20.399999999999999" customHeight="1"/>
    <row r="186" ht="20.399999999999999" customHeight="1"/>
    <row r="187" ht="20.399999999999999" customHeight="1"/>
    <row r="188" ht="20.399999999999999" customHeight="1"/>
    <row r="189" ht="20.399999999999999" customHeight="1"/>
    <row r="190" ht="20.399999999999999" customHeight="1"/>
    <row r="191" ht="20.399999999999999" customHeight="1"/>
    <row r="192" ht="20.399999999999999" customHeight="1"/>
    <row r="193" ht="20.399999999999999" customHeight="1"/>
    <row r="194" ht="20.399999999999999" customHeight="1"/>
    <row r="195" ht="20.399999999999999" customHeight="1"/>
    <row r="196" ht="20.399999999999999" customHeight="1"/>
    <row r="197" ht="20.399999999999999" customHeight="1"/>
    <row r="198" ht="20.399999999999999" customHeight="1"/>
    <row r="199" ht="20.399999999999999" customHeight="1"/>
    <row r="200" ht="20.399999999999999" customHeight="1"/>
    <row r="201" ht="20.399999999999999" customHeight="1"/>
    <row r="202" ht="20.399999999999999" customHeight="1"/>
    <row r="203" ht="20.399999999999999" customHeight="1"/>
    <row r="204" ht="20.399999999999999" customHeight="1"/>
    <row r="205" ht="20.399999999999999" customHeight="1"/>
    <row r="206" ht="20.399999999999999" customHeight="1"/>
    <row r="207" ht="20.399999999999999" customHeight="1"/>
    <row r="208" ht="20.399999999999999" customHeight="1"/>
    <row r="209" ht="20.399999999999999" customHeight="1"/>
    <row r="210" ht="20.399999999999999" customHeight="1"/>
    <row r="211" ht="20.399999999999999" customHeight="1"/>
    <row r="212" ht="20.399999999999999" customHeight="1"/>
    <row r="213" ht="20.399999999999999" customHeight="1"/>
    <row r="214" ht="20.399999999999999" customHeight="1"/>
    <row r="215" ht="20.399999999999999" customHeight="1"/>
    <row r="216" ht="20.399999999999999" customHeight="1"/>
    <row r="217" ht="20.399999999999999" customHeight="1"/>
    <row r="218" ht="20.399999999999999" customHeight="1"/>
    <row r="219" ht="20.399999999999999" customHeight="1"/>
    <row r="220" ht="20.399999999999999" customHeight="1"/>
    <row r="221" ht="20.399999999999999" customHeight="1"/>
    <row r="222" ht="20.399999999999999" customHeight="1"/>
    <row r="223" ht="20.399999999999999" customHeight="1"/>
    <row r="224" ht="20.399999999999999" customHeight="1"/>
    <row r="225" ht="20.399999999999999" customHeight="1"/>
    <row r="226" ht="20.399999999999999" customHeight="1"/>
    <row r="227" ht="20.399999999999999" customHeight="1"/>
    <row r="228" ht="20.399999999999999" customHeight="1"/>
    <row r="229" ht="20.399999999999999" customHeight="1"/>
    <row r="230" ht="20.399999999999999" customHeight="1"/>
    <row r="231" ht="20.399999999999999" customHeight="1"/>
    <row r="232" ht="20.399999999999999" customHeight="1"/>
    <row r="233" ht="20.399999999999999" customHeight="1"/>
    <row r="234" ht="20.399999999999999" customHeight="1"/>
    <row r="235" ht="20.399999999999999" customHeight="1"/>
    <row r="236" ht="20.399999999999999" customHeight="1"/>
    <row r="237" ht="20.399999999999999" customHeight="1"/>
    <row r="238" ht="20.399999999999999" customHeight="1"/>
    <row r="239" ht="20.399999999999999" customHeight="1"/>
    <row r="240" ht="20.399999999999999" customHeight="1"/>
    <row r="241" ht="20.399999999999999" customHeight="1"/>
    <row r="242" ht="20.399999999999999" customHeight="1"/>
    <row r="243" ht="20.399999999999999" customHeight="1"/>
    <row r="244" ht="20.399999999999999" customHeight="1"/>
    <row r="245" ht="20.399999999999999" customHeight="1"/>
    <row r="246" ht="20.399999999999999" customHeight="1"/>
    <row r="247" ht="20.399999999999999" customHeight="1"/>
    <row r="248" ht="20.399999999999999" customHeight="1"/>
    <row r="249" ht="20.399999999999999" customHeight="1"/>
    <row r="250" ht="20.399999999999999" customHeight="1"/>
    <row r="251" ht="20.399999999999999" customHeight="1"/>
    <row r="252" ht="20.399999999999999" customHeight="1"/>
    <row r="253" ht="20.399999999999999" customHeight="1"/>
    <row r="254" ht="20.399999999999999" customHeight="1"/>
    <row r="255" ht="20.399999999999999" customHeight="1"/>
    <row r="256" ht="20.399999999999999" customHeight="1"/>
    <row r="257" ht="20.399999999999999" customHeight="1"/>
    <row r="258" ht="20.399999999999999" customHeight="1"/>
    <row r="259" ht="20.399999999999999" customHeight="1"/>
    <row r="260" ht="20.399999999999999" customHeight="1"/>
    <row r="261" ht="20.399999999999999" customHeight="1"/>
    <row r="262" ht="20.399999999999999" customHeight="1"/>
    <row r="263" ht="20.399999999999999" customHeight="1"/>
    <row r="264" ht="20.399999999999999" customHeight="1"/>
    <row r="265" ht="20.399999999999999" customHeight="1"/>
    <row r="266" ht="20.399999999999999" customHeight="1"/>
    <row r="267" ht="20.399999999999999" customHeight="1"/>
    <row r="268" ht="20.399999999999999" customHeight="1"/>
    <row r="269" ht="20.399999999999999" customHeight="1"/>
    <row r="270" ht="20.399999999999999" customHeight="1"/>
  </sheetData>
  <mergeCells count="47">
    <mergeCell ref="M4:M7"/>
    <mergeCell ref="N4:N7"/>
    <mergeCell ref="A2:T2"/>
    <mergeCell ref="P4:P7"/>
    <mergeCell ref="H3:H5"/>
    <mergeCell ref="J7:K7"/>
    <mergeCell ref="A3:B6"/>
    <mergeCell ref="R4:R7"/>
    <mergeCell ref="J5:J6"/>
    <mergeCell ref="O4:O7"/>
    <mergeCell ref="M3:N3"/>
    <mergeCell ref="O3:Q3"/>
    <mergeCell ref="R3:S3"/>
    <mergeCell ref="Q4:Q7"/>
    <mergeCell ref="S4:S7"/>
    <mergeCell ref="I3:K3"/>
    <mergeCell ref="I4:J4"/>
    <mergeCell ref="I5:I6"/>
    <mergeCell ref="C3:C7"/>
    <mergeCell ref="D3:D7"/>
    <mergeCell ref="E3:E7"/>
    <mergeCell ref="F3:F7"/>
    <mergeCell ref="L5:L7"/>
    <mergeCell ref="L3:L4"/>
    <mergeCell ref="K4:K5"/>
    <mergeCell ref="A12:C12"/>
    <mergeCell ref="H12:K12"/>
    <mergeCell ref="A17:C17"/>
    <mergeCell ref="H17:K17"/>
    <mergeCell ref="A22:C22"/>
    <mergeCell ref="H22:K22"/>
    <mergeCell ref="A27:C27"/>
    <mergeCell ref="H27:K27"/>
    <mergeCell ref="A32:C32"/>
    <mergeCell ref="H32:K32"/>
    <mergeCell ref="A37:C37"/>
    <mergeCell ref="H37:K37"/>
    <mergeCell ref="A57:C57"/>
    <mergeCell ref="H57:K57"/>
    <mergeCell ref="A62:C62"/>
    <mergeCell ref="H62:K62"/>
    <mergeCell ref="A42:C42"/>
    <mergeCell ref="H42:K42"/>
    <mergeCell ref="A47:C47"/>
    <mergeCell ref="H47:K47"/>
    <mergeCell ref="A52:C52"/>
    <mergeCell ref="H52:K52"/>
  </mergeCells>
  <pageMargins left="0.35" right="0.02" top="0.5" bottom="0.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0"/>
  <sheetViews>
    <sheetView topLeftCell="A56" zoomScale="110" zoomScaleNormal="110" workbookViewId="0">
      <selection activeCell="A2" sqref="A2:T2"/>
    </sheetView>
  </sheetViews>
  <sheetFormatPr defaultColWidth="9.109375" defaultRowHeight="28.2"/>
  <cols>
    <col min="1" max="1" width="9.5546875" style="101" customWidth="1"/>
    <col min="2" max="2" width="5.109375" style="102" customWidth="1"/>
    <col min="3" max="3" width="39.6640625" style="152" customWidth="1"/>
    <col min="4" max="4" width="12.5546875" style="100" customWidth="1"/>
    <col min="5" max="5" width="10.88671875" style="61" customWidth="1"/>
    <col min="6" max="6" width="11.6640625" style="69" customWidth="1"/>
    <col min="7" max="7" width="11.5546875" style="33" customWidth="1"/>
    <col min="8" max="9" width="10.33203125" style="76" customWidth="1"/>
    <col min="10" max="10" width="10.44140625" style="76" customWidth="1"/>
    <col min="11" max="11" width="10.109375" style="76" customWidth="1"/>
    <col min="12" max="12" width="10.33203125" style="92" customWidth="1"/>
    <col min="13" max="13" width="9.109375" style="76" customWidth="1"/>
    <col min="14" max="14" width="9.88671875" style="76" customWidth="1"/>
    <col min="15" max="15" width="11" style="76" customWidth="1"/>
    <col min="16" max="16" width="11.88671875" style="76" customWidth="1"/>
    <col min="17" max="17" width="9.33203125" style="76" customWidth="1"/>
    <col min="18" max="18" width="8.21875" style="76" customWidth="1"/>
    <col min="19" max="19" width="9.88671875" style="76" customWidth="1"/>
    <col min="20" max="20" width="9" style="76" customWidth="1"/>
    <col min="21" max="16384" width="9.109375" style="23"/>
  </cols>
  <sheetData>
    <row r="1" spans="1:27" s="96" customFormat="1" ht="27.75" hidden="1" customHeight="1">
      <c r="A1" s="17" t="s">
        <v>5</v>
      </c>
      <c r="B1" s="17"/>
      <c r="C1" s="140"/>
      <c r="D1" s="18"/>
      <c r="E1" s="57"/>
      <c r="F1" s="62"/>
      <c r="G1" s="10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94"/>
      <c r="AA1" s="95"/>
    </row>
    <row r="2" spans="1:27" s="96" customFormat="1" ht="29.25" customHeight="1">
      <c r="A2" s="301" t="s">
        <v>104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19"/>
      <c r="V2" s="19"/>
      <c r="W2" s="19"/>
      <c r="X2" s="19"/>
      <c r="Y2" s="19"/>
      <c r="Z2" s="94"/>
      <c r="AA2" s="95"/>
    </row>
    <row r="3" spans="1:27" s="20" customFormat="1" ht="21" customHeight="1">
      <c r="A3" s="243" t="s">
        <v>46</v>
      </c>
      <c r="B3" s="244"/>
      <c r="C3" s="298" t="s">
        <v>0</v>
      </c>
      <c r="D3" s="222" t="s">
        <v>47</v>
      </c>
      <c r="E3" s="287" t="s">
        <v>20</v>
      </c>
      <c r="F3" s="63" t="s">
        <v>8</v>
      </c>
      <c r="G3" s="305" t="s">
        <v>37</v>
      </c>
      <c r="H3" s="296" t="s">
        <v>38</v>
      </c>
      <c r="I3" s="307"/>
      <c r="J3" s="307"/>
      <c r="K3" s="297"/>
      <c r="L3" s="308" t="s">
        <v>39</v>
      </c>
      <c r="M3" s="296" t="s">
        <v>6</v>
      </c>
      <c r="N3" s="307"/>
      <c r="O3" s="256" t="s">
        <v>22</v>
      </c>
      <c r="P3" s="257"/>
      <c r="Q3" s="258"/>
      <c r="R3" s="274" t="s">
        <v>23</v>
      </c>
      <c r="S3" s="275"/>
      <c r="T3" s="302" t="s">
        <v>24</v>
      </c>
    </row>
    <row r="4" spans="1:27" s="20" customFormat="1" ht="21.75" customHeight="1">
      <c r="A4" s="245"/>
      <c r="B4" s="246"/>
      <c r="C4" s="299"/>
      <c r="D4" s="223"/>
      <c r="E4" s="288"/>
      <c r="F4" s="64" t="s">
        <v>18</v>
      </c>
      <c r="G4" s="306"/>
      <c r="H4" s="271" t="s">
        <v>52</v>
      </c>
      <c r="I4" s="296" t="s">
        <v>25</v>
      </c>
      <c r="J4" s="297"/>
      <c r="K4" s="279" t="s">
        <v>26</v>
      </c>
      <c r="L4" s="309"/>
      <c r="M4" s="279" t="s">
        <v>28</v>
      </c>
      <c r="N4" s="282" t="s">
        <v>29</v>
      </c>
      <c r="O4" s="272" t="s">
        <v>51</v>
      </c>
      <c r="P4" s="285" t="s">
        <v>54</v>
      </c>
      <c r="Q4" s="271" t="s">
        <v>102</v>
      </c>
      <c r="R4" s="276" t="s">
        <v>55</v>
      </c>
      <c r="S4" s="276" t="s">
        <v>56</v>
      </c>
      <c r="T4" s="303"/>
    </row>
    <row r="5" spans="1:27" s="20" customFormat="1" ht="18" customHeight="1">
      <c r="A5" s="245"/>
      <c r="B5" s="246"/>
      <c r="C5" s="299"/>
      <c r="D5" s="223"/>
      <c r="E5" s="288"/>
      <c r="F5" s="64" t="s">
        <v>19</v>
      </c>
      <c r="G5" s="306"/>
      <c r="H5" s="272"/>
      <c r="I5" s="290" t="s">
        <v>44</v>
      </c>
      <c r="J5" s="293" t="s">
        <v>45</v>
      </c>
      <c r="K5" s="280"/>
      <c r="L5" s="309"/>
      <c r="M5" s="280"/>
      <c r="N5" s="283"/>
      <c r="O5" s="272"/>
      <c r="P5" s="285"/>
      <c r="Q5" s="272"/>
      <c r="R5" s="277"/>
      <c r="S5" s="277"/>
      <c r="T5" s="303"/>
    </row>
    <row r="6" spans="1:27" s="20" customFormat="1" ht="21" customHeight="1">
      <c r="A6" s="122"/>
      <c r="B6" s="123"/>
      <c r="C6" s="299"/>
      <c r="D6" s="223"/>
      <c r="E6" s="288"/>
      <c r="F6" s="164" t="s">
        <v>35</v>
      </c>
      <c r="G6" s="306"/>
      <c r="H6" s="272"/>
      <c r="I6" s="291"/>
      <c r="J6" s="294"/>
      <c r="K6" s="280"/>
      <c r="L6" s="309"/>
      <c r="M6" s="280"/>
      <c r="N6" s="283"/>
      <c r="O6" s="272"/>
      <c r="P6" s="285"/>
      <c r="Q6" s="272"/>
      <c r="R6" s="277"/>
      <c r="S6" s="277"/>
      <c r="T6" s="303"/>
    </row>
    <row r="7" spans="1:27" s="20" customFormat="1" ht="21" customHeight="1">
      <c r="A7" s="21" t="s">
        <v>2</v>
      </c>
      <c r="B7" s="22" t="s">
        <v>3</v>
      </c>
      <c r="C7" s="300"/>
      <c r="D7" s="224"/>
      <c r="E7" s="289"/>
      <c r="F7" s="164" t="s">
        <v>50</v>
      </c>
      <c r="G7" s="306"/>
      <c r="H7" s="273"/>
      <c r="I7" s="292"/>
      <c r="J7" s="295"/>
      <c r="K7" s="281"/>
      <c r="L7" s="310"/>
      <c r="M7" s="281"/>
      <c r="N7" s="284"/>
      <c r="O7" s="273"/>
      <c r="P7" s="286"/>
      <c r="Q7" s="273"/>
      <c r="R7" s="278"/>
      <c r="S7" s="278"/>
      <c r="T7" s="304"/>
    </row>
    <row r="8" spans="1:27" s="80" customFormat="1" ht="24" customHeight="1">
      <c r="A8" s="41" t="s">
        <v>57</v>
      </c>
      <c r="B8" s="44"/>
      <c r="C8" s="141"/>
      <c r="D8" s="25"/>
      <c r="E8" s="58">
        <v>0</v>
      </c>
      <c r="F8" s="65">
        <v>0</v>
      </c>
      <c r="G8" s="31">
        <f t="shared" ref="G8:G9" si="0">E8</f>
        <v>0</v>
      </c>
      <c r="H8" s="167">
        <f t="shared" ref="H8:H10" si="1">IF($F8=1,$G8,0)</f>
        <v>0</v>
      </c>
      <c r="I8" s="168">
        <f>IF($F8=2,$G8,0)</f>
        <v>0</v>
      </c>
      <c r="J8" s="168">
        <f>IF($F8=2.1,$G8,0)</f>
        <v>0</v>
      </c>
      <c r="K8" s="167">
        <f>IF($F8=3,$G8,0)</f>
        <v>0</v>
      </c>
      <c r="L8" s="16"/>
      <c r="M8" s="169">
        <f>IF($F8=4,$G8,0)</f>
        <v>0</v>
      </c>
      <c r="N8" s="170">
        <f>IF($F8=5,$G8,0)</f>
        <v>0</v>
      </c>
      <c r="O8" s="169">
        <f>IF($F8=6,$G8,0)</f>
        <v>0</v>
      </c>
      <c r="P8" s="166">
        <f>IF($F8=7,$G8,0)</f>
        <v>0</v>
      </c>
      <c r="Q8" s="170">
        <f>IF($F8=9,$G8,0)</f>
        <v>0</v>
      </c>
      <c r="R8" s="169">
        <f>IF($F8=8,$G8,0)</f>
        <v>0</v>
      </c>
      <c r="S8" s="166">
        <f>IF($F8=9,$G8,0)</f>
        <v>0</v>
      </c>
      <c r="T8" s="135"/>
    </row>
    <row r="9" spans="1:27" s="34" customFormat="1" ht="28.8" customHeight="1">
      <c r="A9" s="78"/>
      <c r="B9" s="79"/>
      <c r="C9" s="146"/>
      <c r="D9" s="70"/>
      <c r="E9" s="55">
        <v>0</v>
      </c>
      <c r="F9" s="65">
        <v>0</v>
      </c>
      <c r="G9" s="31">
        <f t="shared" si="0"/>
        <v>0</v>
      </c>
      <c r="H9" s="167">
        <v>0</v>
      </c>
      <c r="I9" s="168">
        <f>IF($F9=2,$G9,0)</f>
        <v>0</v>
      </c>
      <c r="J9" s="168">
        <f>IF($F9=2.1,$G9,0)</f>
        <v>0</v>
      </c>
      <c r="K9" s="168">
        <f>IF($F9=3,$G9,0)</f>
        <v>0</v>
      </c>
      <c r="L9" s="98"/>
      <c r="M9" s="169">
        <f>IF($F9=4,$G9,0)</f>
        <v>0</v>
      </c>
      <c r="N9" s="170">
        <f>IF($F9=5,$G9,0)</f>
        <v>0</v>
      </c>
      <c r="O9" s="169">
        <f>IF($F9=6,$G9,0)</f>
        <v>0</v>
      </c>
      <c r="P9" s="166">
        <f>IF($F9=7,$G9,0)</f>
        <v>0</v>
      </c>
      <c r="Q9" s="170">
        <f>IF($F9=9,$G9,0)</f>
        <v>0</v>
      </c>
      <c r="R9" s="169">
        <f>IF($F9=10,$G9,0)</f>
        <v>0</v>
      </c>
      <c r="S9" s="166">
        <f>IF($F9=11,$G9,0)</f>
        <v>0</v>
      </c>
      <c r="T9" s="135"/>
      <c r="V9" s="80"/>
    </row>
    <row r="10" spans="1:27" s="34" customFormat="1" ht="28.8" customHeight="1">
      <c r="A10" s="78"/>
      <c r="B10" s="79"/>
      <c r="C10" s="142"/>
      <c r="D10" s="97"/>
      <c r="E10" s="55">
        <v>0</v>
      </c>
      <c r="F10" s="65">
        <v>0</v>
      </c>
      <c r="G10" s="31">
        <f ca="1">E1+G10:G357</f>
        <v>0</v>
      </c>
      <c r="H10" s="167">
        <f t="shared" si="1"/>
        <v>0</v>
      </c>
      <c r="I10" s="168">
        <f>IF($F10=2,$G10,0)</f>
        <v>0</v>
      </c>
      <c r="J10" s="168">
        <f>IF($F10=2.1,$G10,0)</f>
        <v>0</v>
      </c>
      <c r="K10" s="168">
        <f>IF($F10=3,$G10,0)</f>
        <v>0</v>
      </c>
      <c r="L10" s="98"/>
      <c r="M10" s="169">
        <f>IF($F10=4,$G10,0)</f>
        <v>0</v>
      </c>
      <c r="N10" s="170">
        <f>IF($F10=5,$G10,0)</f>
        <v>0</v>
      </c>
      <c r="O10" s="169">
        <f>IF($F10=6,$G10,0)</f>
        <v>0</v>
      </c>
      <c r="P10" s="166">
        <f>IF($F10=7,$G10,0)</f>
        <v>0</v>
      </c>
      <c r="Q10" s="170">
        <f>IF($F10=9,$G10,0)</f>
        <v>0</v>
      </c>
      <c r="R10" s="169">
        <f>IF($F10=10,$G10,0)</f>
        <v>0</v>
      </c>
      <c r="S10" s="166">
        <f>IF($F10=11,$G10,0)</f>
        <v>0</v>
      </c>
      <c r="T10" s="135"/>
      <c r="V10" s="80"/>
    </row>
    <row r="11" spans="1:27" s="34" customFormat="1" ht="38.25" customHeight="1" thickBot="1">
      <c r="A11" s="38" t="s">
        <v>43</v>
      </c>
      <c r="B11" s="39">
        <v>30</v>
      </c>
      <c r="C11" s="144" t="s">
        <v>58</v>
      </c>
      <c r="D11" s="87"/>
      <c r="E11" s="59"/>
      <c r="F11" s="66"/>
      <c r="G11" s="32"/>
      <c r="H11" s="26">
        <f>SUM(H8:H10)</f>
        <v>0</v>
      </c>
      <c r="I11" s="26">
        <f>SUM(I8:I10)</f>
        <v>0</v>
      </c>
      <c r="J11" s="26">
        <f>SUM(J8:J10)</f>
        <v>0</v>
      </c>
      <c r="K11" s="26">
        <f>SUM(K8:K10)</f>
        <v>0</v>
      </c>
      <c r="L11" s="98"/>
      <c r="M11" s="169">
        <f>SUM(M8:M10)</f>
        <v>0</v>
      </c>
      <c r="N11" s="170">
        <f>SUM(N8:N10)</f>
        <v>0</v>
      </c>
      <c r="O11" s="169">
        <f>SUM(O8:O10)</f>
        <v>0</v>
      </c>
      <c r="P11" s="166">
        <f>IF($F11=7,$G11,0)</f>
        <v>0</v>
      </c>
      <c r="Q11" s="170">
        <f>SUM(Q8:Q10)</f>
        <v>0</v>
      </c>
      <c r="R11" s="169">
        <f>SUM(R8:R10)</f>
        <v>0</v>
      </c>
      <c r="S11" s="166">
        <f>SUM(S8:S10)</f>
        <v>0</v>
      </c>
      <c r="T11" s="40"/>
    </row>
    <row r="12" spans="1:27" s="80" customFormat="1" ht="28.5" customHeight="1" thickBot="1">
      <c r="A12" s="216" t="s">
        <v>59</v>
      </c>
      <c r="B12" s="217"/>
      <c r="C12" s="218"/>
      <c r="D12" s="24"/>
      <c r="E12" s="137"/>
      <c r="F12" s="67"/>
      <c r="G12" s="105" t="s">
        <v>42</v>
      </c>
      <c r="H12" s="210">
        <f>SUM(H11:K11)</f>
        <v>0</v>
      </c>
      <c r="I12" s="211"/>
      <c r="J12" s="211"/>
      <c r="K12" s="212"/>
      <c r="L12" s="56"/>
      <c r="M12" s="125">
        <f>M11</f>
        <v>0</v>
      </c>
      <c r="N12" s="162">
        <f>N11</f>
        <v>0</v>
      </c>
      <c r="O12" s="162">
        <f t="shared" ref="O12:S12" si="2">O11</f>
        <v>0</v>
      </c>
      <c r="P12" s="162">
        <f t="shared" si="2"/>
        <v>0</v>
      </c>
      <c r="Q12" s="162">
        <f t="shared" si="2"/>
        <v>0</v>
      </c>
      <c r="R12" s="162">
        <f t="shared" si="2"/>
        <v>0</v>
      </c>
      <c r="S12" s="165">
        <f t="shared" si="2"/>
        <v>0</v>
      </c>
      <c r="T12" s="126"/>
    </row>
    <row r="13" spans="1:27" s="34" customFormat="1" ht="30.6" customHeight="1" thickTop="1">
      <c r="A13" s="78" t="s">
        <v>60</v>
      </c>
      <c r="B13" s="79"/>
      <c r="C13" s="143"/>
      <c r="D13" s="97"/>
      <c r="E13" s="55">
        <v>0</v>
      </c>
      <c r="F13" s="160">
        <v>0</v>
      </c>
      <c r="G13" s="103">
        <v>0</v>
      </c>
      <c r="H13" s="182">
        <f>IF($F13=1,$G13,0)</f>
        <v>0</v>
      </c>
      <c r="I13" s="134">
        <f>IF($F14=2,$G14,0)</f>
        <v>0</v>
      </c>
      <c r="J13" s="183">
        <v>0</v>
      </c>
      <c r="K13" s="183">
        <f>IF($F13=3,$G13,0)</f>
        <v>0</v>
      </c>
      <c r="L13" s="184"/>
      <c r="M13" s="178">
        <f t="shared" ref="M13" si="3">IF($F13=4,$G13,0)</f>
        <v>0</v>
      </c>
      <c r="N13" s="185">
        <f>IF($F13=5,$G13,0)</f>
        <v>0</v>
      </c>
      <c r="O13" s="178">
        <f>IF($F13=6,$E13,0)</f>
        <v>0</v>
      </c>
      <c r="P13" s="182">
        <f>IF($F13=7,$G13,0)</f>
        <v>0</v>
      </c>
      <c r="Q13" s="186">
        <f>IF($F13=9,$G13,0)</f>
        <v>0</v>
      </c>
      <c r="R13" s="178">
        <f>IF($F13=10,$G13,0)</f>
        <v>0</v>
      </c>
      <c r="S13" s="187">
        <f>IF($F13=11,$G13,0)</f>
        <v>0</v>
      </c>
      <c r="T13" s="37"/>
    </row>
    <row r="14" spans="1:27" s="34" customFormat="1" ht="30.6" customHeight="1">
      <c r="A14" s="78"/>
      <c r="B14" s="79"/>
      <c r="C14" s="142"/>
      <c r="D14" s="97"/>
      <c r="E14" s="55">
        <v>0</v>
      </c>
      <c r="F14" s="65">
        <v>0</v>
      </c>
      <c r="G14" s="31">
        <f>E14</f>
        <v>0</v>
      </c>
      <c r="H14" s="134">
        <f>IF($F14=1,$G14,0)</f>
        <v>0</v>
      </c>
      <c r="I14" s="134">
        <f>IF($F15=2,$G15,0)</f>
        <v>0</v>
      </c>
      <c r="J14" s="168">
        <f>IF($F14=2,$G14,0)</f>
        <v>0</v>
      </c>
      <c r="K14" s="134">
        <f>IF($F14=3,$G14,0)</f>
        <v>0</v>
      </c>
      <c r="L14" s="171"/>
      <c r="M14" s="169">
        <f>IF($F14=4,$G14,0)</f>
        <v>0</v>
      </c>
      <c r="N14" s="170">
        <f>IF($F14=5,$G14,0)</f>
        <v>0</v>
      </c>
      <c r="O14" s="169">
        <f>IF($F14=6,$G14,0)</f>
        <v>0</v>
      </c>
      <c r="P14" s="166">
        <f>IF($F14=7,$G14,0)</f>
        <v>0</v>
      </c>
      <c r="Q14" s="170">
        <f>IF($F14=9,$G14,0)</f>
        <v>0</v>
      </c>
      <c r="R14" s="169">
        <f>IF($F14=10,$G14,0)</f>
        <v>0</v>
      </c>
      <c r="S14" s="166">
        <f>IF($F14=11,$G14,0)</f>
        <v>0</v>
      </c>
      <c r="T14" s="37"/>
    </row>
    <row r="15" spans="1:27" s="34" customFormat="1" ht="30.6" customHeight="1">
      <c r="A15" s="78"/>
      <c r="B15" s="79"/>
      <c r="C15" s="142"/>
      <c r="D15" s="97"/>
      <c r="E15" s="55">
        <v>0</v>
      </c>
      <c r="F15" s="65">
        <v>0</v>
      </c>
      <c r="G15" s="86">
        <f>E15</f>
        <v>0</v>
      </c>
      <c r="H15" s="177">
        <f>IF($F15=1,$G15,0)</f>
        <v>0</v>
      </c>
      <c r="I15" s="134">
        <f t="shared" ref="I15" si="4">IF($F15=2,$G15,0)</f>
        <v>0</v>
      </c>
      <c r="J15" s="177">
        <f>IF($F15=2,$G15,0)</f>
        <v>0</v>
      </c>
      <c r="K15" s="177">
        <f>IF($F15=3,$G15,0)</f>
        <v>0</v>
      </c>
      <c r="L15" s="188"/>
      <c r="M15" s="172">
        <f>IF($F15=4,$G15,0)</f>
        <v>0</v>
      </c>
      <c r="N15" s="173">
        <f>IF($F15=5,$G15,0)</f>
        <v>0</v>
      </c>
      <c r="O15" s="172">
        <f>IF($F15=6,$E15,0)</f>
        <v>0</v>
      </c>
      <c r="P15" s="174">
        <f>IF($F15=7,$G15,0)</f>
        <v>0</v>
      </c>
      <c r="Q15" s="175">
        <f>IF($F15=9,$G15,0)</f>
        <v>0</v>
      </c>
      <c r="R15" s="172">
        <f>IF($F15=10,$G15,0)</f>
        <v>0</v>
      </c>
      <c r="S15" s="166">
        <f t="shared" ref="S15" si="5">IF($F15=11,$G15,0)</f>
        <v>0</v>
      </c>
      <c r="T15" s="37"/>
    </row>
    <row r="16" spans="1:27" s="34" customFormat="1" ht="41.25" customHeight="1" thickBot="1">
      <c r="A16" s="45" t="s">
        <v>61</v>
      </c>
      <c r="B16" s="46">
        <v>30</v>
      </c>
      <c r="C16" s="151" t="s">
        <v>65</v>
      </c>
      <c r="D16" s="27"/>
      <c r="E16" s="60"/>
      <c r="F16" s="68"/>
      <c r="G16" s="106"/>
      <c r="H16" s="85">
        <f>SUM(H13:H15)</f>
        <v>0</v>
      </c>
      <c r="I16" s="85">
        <f t="shared" ref="I16" si="6">SUM(I13:I15)</f>
        <v>0</v>
      </c>
      <c r="J16" s="85">
        <f t="shared" ref="J16" si="7">SUM(J13:J15)</f>
        <v>0</v>
      </c>
      <c r="K16" s="85">
        <f t="shared" ref="K16" si="8">SUM(K13:K15)</f>
        <v>0</v>
      </c>
      <c r="L16" s="47"/>
      <c r="M16" s="176">
        <f>SUM(M13:M15)</f>
        <v>0</v>
      </c>
      <c r="N16" s="176">
        <f t="shared" ref="N16" si="9">SUM(N13:N15)</f>
        <v>0</v>
      </c>
      <c r="O16" s="176">
        <f t="shared" ref="O16" si="10">SUM(O13:O15)</f>
        <v>0</v>
      </c>
      <c r="P16" s="176">
        <f t="shared" ref="P16" si="11">SUM(P13:P15)</f>
        <v>0</v>
      </c>
      <c r="Q16" s="176">
        <f t="shared" ref="Q16" si="12">SUM(Q13:Q15)</f>
        <v>0</v>
      </c>
      <c r="R16" s="176">
        <f t="shared" ref="R16" si="13">SUM(R13:R15)</f>
        <v>0</v>
      </c>
      <c r="S16" s="176">
        <f t="shared" ref="S16" si="14">SUM(S13:S15)</f>
        <v>0</v>
      </c>
      <c r="T16" s="36"/>
    </row>
    <row r="17" spans="1:20" s="80" customFormat="1" ht="28.8" customHeight="1" thickBot="1">
      <c r="A17" s="207" t="s">
        <v>62</v>
      </c>
      <c r="B17" s="208"/>
      <c r="C17" s="209"/>
      <c r="D17" s="24"/>
      <c r="E17" s="137"/>
      <c r="F17" s="67"/>
      <c r="G17" s="105" t="s">
        <v>42</v>
      </c>
      <c r="H17" s="210">
        <f>SUM(H16:K16)</f>
        <v>0</v>
      </c>
      <c r="I17" s="211"/>
      <c r="J17" s="211"/>
      <c r="K17" s="212"/>
      <c r="L17" s="56"/>
      <c r="M17" s="162">
        <f>M16</f>
        <v>0</v>
      </c>
      <c r="N17" s="162">
        <f>N16</f>
        <v>0</v>
      </c>
      <c r="O17" s="162">
        <f t="shared" ref="O17" si="15">O16</f>
        <v>0</v>
      </c>
      <c r="P17" s="162">
        <f t="shared" ref="P17" si="16">P16</f>
        <v>0</v>
      </c>
      <c r="Q17" s="162">
        <f t="shared" ref="Q17" si="17">Q16</f>
        <v>0</v>
      </c>
      <c r="R17" s="162">
        <f t="shared" ref="R17" si="18">R16</f>
        <v>0</v>
      </c>
      <c r="S17" s="165">
        <f t="shared" ref="S17" si="19">S16</f>
        <v>0</v>
      </c>
      <c r="T17" s="163"/>
    </row>
    <row r="18" spans="1:20" s="34" customFormat="1" ht="33.75" customHeight="1" thickTop="1">
      <c r="A18" s="81" t="s">
        <v>63</v>
      </c>
      <c r="B18" s="82"/>
      <c r="C18" s="147"/>
      <c r="D18" s="99"/>
      <c r="E18" s="55">
        <v>0</v>
      </c>
      <c r="F18" s="160">
        <v>0</v>
      </c>
      <c r="G18" s="103">
        <v>0</v>
      </c>
      <c r="H18" s="182">
        <f>IF($F18=1,$G18,0)</f>
        <v>0</v>
      </c>
      <c r="I18" s="134">
        <f>IF($F19=2,$G19,0)</f>
        <v>0</v>
      </c>
      <c r="J18" s="183">
        <v>0</v>
      </c>
      <c r="K18" s="183">
        <f>IF($F18=3,$G18,0)</f>
        <v>0</v>
      </c>
      <c r="L18" s="184"/>
      <c r="M18" s="178">
        <f t="shared" ref="M18" si="20">IF($F18=4,$G18,0)</f>
        <v>0</v>
      </c>
      <c r="N18" s="185">
        <f>IF($F18=5,$G18,0)</f>
        <v>0</v>
      </c>
      <c r="O18" s="178">
        <f>IF($F18=6,$E18,0)</f>
        <v>0</v>
      </c>
      <c r="P18" s="182">
        <f>IF($F18=7,$G18,0)</f>
        <v>0</v>
      </c>
      <c r="Q18" s="186">
        <f>IF($F18=9,$G18,0)</f>
        <v>0</v>
      </c>
      <c r="R18" s="178">
        <f>IF($F18=10,$G18,0)</f>
        <v>0</v>
      </c>
      <c r="S18" s="187">
        <f>IF($F18=11,$G18,0)</f>
        <v>0</v>
      </c>
      <c r="T18" s="37"/>
    </row>
    <row r="19" spans="1:20" s="34" customFormat="1" ht="33.75" customHeight="1">
      <c r="A19" s="41"/>
      <c r="B19" s="44"/>
      <c r="C19" s="142"/>
      <c r="D19" s="97"/>
      <c r="E19" s="55">
        <v>0</v>
      </c>
      <c r="F19" s="65">
        <v>0</v>
      </c>
      <c r="G19" s="31">
        <f>E19</f>
        <v>0</v>
      </c>
      <c r="H19" s="134">
        <f>IF($F19=1,$G19,0)</f>
        <v>0</v>
      </c>
      <c r="I19" s="134">
        <f>IF($F20=2,$G20,0)</f>
        <v>0</v>
      </c>
      <c r="J19" s="168">
        <f>IF($F19=2,$G19,0)</f>
        <v>0</v>
      </c>
      <c r="K19" s="134">
        <f>IF($F19=3,$G19,0)</f>
        <v>0</v>
      </c>
      <c r="L19" s="171"/>
      <c r="M19" s="169">
        <f>IF($F19=4,$G19,0)</f>
        <v>0</v>
      </c>
      <c r="N19" s="170">
        <f>IF($F19=5,$G19,0)</f>
        <v>0</v>
      </c>
      <c r="O19" s="169">
        <f>IF($F19=6,$G19,0)</f>
        <v>0</v>
      </c>
      <c r="P19" s="166">
        <f>IF($F19=7,$G19,0)</f>
        <v>0</v>
      </c>
      <c r="Q19" s="170">
        <f>IF($F19=9,$G19,0)</f>
        <v>0</v>
      </c>
      <c r="R19" s="169">
        <f>IF($F19=10,$G19,0)</f>
        <v>0</v>
      </c>
      <c r="S19" s="166">
        <f>IF($F19=11,$G19,0)</f>
        <v>0</v>
      </c>
      <c r="T19" s="37"/>
    </row>
    <row r="20" spans="1:20" s="83" customFormat="1" ht="33.75" customHeight="1">
      <c r="A20" s="74"/>
      <c r="B20" s="72"/>
      <c r="C20" s="145"/>
      <c r="D20" s="93"/>
      <c r="E20" s="55">
        <v>0</v>
      </c>
      <c r="F20" s="65">
        <v>0</v>
      </c>
      <c r="G20" s="86">
        <f>E20</f>
        <v>0</v>
      </c>
      <c r="H20" s="177">
        <f>IF($F20=1,$G20,0)</f>
        <v>0</v>
      </c>
      <c r="I20" s="134">
        <f t="shared" ref="I20" si="21">IF($F20=2,$G20,0)</f>
        <v>0</v>
      </c>
      <c r="J20" s="177">
        <f>IF($F20=2,$G20,0)</f>
        <v>0</v>
      </c>
      <c r="K20" s="177">
        <f>IF($F20=3,$G20,0)</f>
        <v>0</v>
      </c>
      <c r="L20" s="188"/>
      <c r="M20" s="172">
        <f>IF($F20=4,$G20,0)</f>
        <v>0</v>
      </c>
      <c r="N20" s="173">
        <f>IF($F20=5,$G20,0)</f>
        <v>0</v>
      </c>
      <c r="O20" s="172">
        <f>IF($F20=6,$E20,0)</f>
        <v>0</v>
      </c>
      <c r="P20" s="174">
        <f>IF($F20=7,$G20,0)</f>
        <v>0</v>
      </c>
      <c r="Q20" s="175">
        <f>IF($F20=9,$G20,0)</f>
        <v>0</v>
      </c>
      <c r="R20" s="172">
        <f>IF($F20=10,$G20,0)</f>
        <v>0</v>
      </c>
      <c r="S20" s="166">
        <f t="shared" ref="S20" si="22">IF($F20=11,$G20,0)</f>
        <v>0</v>
      </c>
      <c r="T20" s="36"/>
    </row>
    <row r="21" spans="1:20" s="34" customFormat="1" ht="37.5" customHeight="1" thickBot="1">
      <c r="A21" s="45" t="s">
        <v>64</v>
      </c>
      <c r="B21" s="46">
        <v>30</v>
      </c>
      <c r="C21" s="151" t="s">
        <v>66</v>
      </c>
      <c r="D21" s="27"/>
      <c r="E21" s="60"/>
      <c r="F21" s="68"/>
      <c r="G21" s="106"/>
      <c r="H21" s="85">
        <f>SUM(H18:H20)</f>
        <v>0</v>
      </c>
      <c r="I21" s="85">
        <f t="shared" ref="I21" si="23">SUM(I18:I20)</f>
        <v>0</v>
      </c>
      <c r="J21" s="85">
        <f t="shared" ref="J21" si="24">SUM(J18:J20)</f>
        <v>0</v>
      </c>
      <c r="K21" s="85">
        <f t="shared" ref="K21" si="25">SUM(K18:K20)</f>
        <v>0</v>
      </c>
      <c r="L21" s="47"/>
      <c r="M21" s="176">
        <f>SUM(M18:M20)</f>
        <v>0</v>
      </c>
      <c r="N21" s="176">
        <f t="shared" ref="N21" si="26">SUM(N18:N20)</f>
        <v>0</v>
      </c>
      <c r="O21" s="176">
        <f t="shared" ref="O21" si="27">SUM(O18:O20)</f>
        <v>0</v>
      </c>
      <c r="P21" s="176">
        <f t="shared" ref="P21" si="28">SUM(P18:P20)</f>
        <v>0</v>
      </c>
      <c r="Q21" s="176">
        <f t="shared" ref="Q21" si="29">SUM(Q18:Q20)</f>
        <v>0</v>
      </c>
      <c r="R21" s="176">
        <f t="shared" ref="R21" si="30">SUM(R18:R20)</f>
        <v>0</v>
      </c>
      <c r="S21" s="176">
        <f t="shared" ref="S21" si="31">SUM(S18:S20)</f>
        <v>0</v>
      </c>
      <c r="T21" s="36"/>
    </row>
    <row r="22" spans="1:20" s="80" customFormat="1" ht="28.8" customHeight="1" thickBot="1">
      <c r="A22" s="207" t="s">
        <v>67</v>
      </c>
      <c r="B22" s="208"/>
      <c r="C22" s="209"/>
      <c r="D22" s="24"/>
      <c r="E22" s="137"/>
      <c r="F22" s="67"/>
      <c r="G22" s="105" t="s">
        <v>42</v>
      </c>
      <c r="H22" s="210">
        <f>SUM(H21:K21)</f>
        <v>0</v>
      </c>
      <c r="I22" s="211"/>
      <c r="J22" s="211"/>
      <c r="K22" s="212"/>
      <c r="L22" s="56"/>
      <c r="M22" s="162">
        <f>M21</f>
        <v>0</v>
      </c>
      <c r="N22" s="162">
        <f>N21</f>
        <v>0</v>
      </c>
      <c r="O22" s="162">
        <f t="shared" ref="O22" si="32">O21</f>
        <v>0</v>
      </c>
      <c r="P22" s="162">
        <f t="shared" ref="P22" si="33">P21</f>
        <v>0</v>
      </c>
      <c r="Q22" s="162">
        <f t="shared" ref="Q22" si="34">Q21</f>
        <v>0</v>
      </c>
      <c r="R22" s="162">
        <f t="shared" ref="R22" si="35">R21</f>
        <v>0</v>
      </c>
      <c r="S22" s="165">
        <f t="shared" ref="S22" si="36">S21</f>
        <v>0</v>
      </c>
      <c r="T22" s="163"/>
    </row>
    <row r="23" spans="1:20" s="83" customFormat="1" ht="25.8" customHeight="1" thickTop="1">
      <c r="A23" s="74" t="s">
        <v>68</v>
      </c>
      <c r="B23" s="72"/>
      <c r="C23" s="148"/>
      <c r="D23" s="97"/>
      <c r="E23" s="55">
        <v>0</v>
      </c>
      <c r="F23" s="160">
        <v>0</v>
      </c>
      <c r="G23" s="103">
        <v>0</v>
      </c>
      <c r="H23" s="182">
        <f>IF($F23=1,$G23,0)</f>
        <v>0</v>
      </c>
      <c r="I23" s="134">
        <f>IF($F24=2,$G24,0)</f>
        <v>0</v>
      </c>
      <c r="J23" s="183">
        <v>0</v>
      </c>
      <c r="K23" s="183">
        <f>IF($F23=3,$G23,0)</f>
        <v>0</v>
      </c>
      <c r="L23" s="184"/>
      <c r="M23" s="178">
        <f t="shared" ref="M23" si="37">IF($F23=4,$G23,0)</f>
        <v>0</v>
      </c>
      <c r="N23" s="185">
        <f>IF($F23=5,$G23,0)</f>
        <v>0</v>
      </c>
      <c r="O23" s="178">
        <f>IF($F23=6,$E23,0)</f>
        <v>0</v>
      </c>
      <c r="P23" s="182">
        <f>IF($F23=7,$G23,0)</f>
        <v>0</v>
      </c>
      <c r="Q23" s="186">
        <f>IF($F23=9,$G23,0)</f>
        <v>0</v>
      </c>
      <c r="R23" s="178">
        <f>IF($F23=10,$G23,0)</f>
        <v>0</v>
      </c>
      <c r="S23" s="187">
        <f>IF($F23=11,$G23,0)</f>
        <v>0</v>
      </c>
      <c r="T23" s="37"/>
    </row>
    <row r="24" spans="1:20" s="83" customFormat="1" ht="25.8" customHeight="1">
      <c r="A24" s="74"/>
      <c r="B24" s="72"/>
      <c r="C24" s="142"/>
      <c r="D24" s="97"/>
      <c r="E24" s="55">
        <v>0</v>
      </c>
      <c r="F24" s="65">
        <v>0</v>
      </c>
      <c r="G24" s="31">
        <f>E24</f>
        <v>0</v>
      </c>
      <c r="H24" s="134">
        <f>IF($F24=1,$G24,0)</f>
        <v>0</v>
      </c>
      <c r="I24" s="134">
        <f>IF($F25=2,$G25,0)</f>
        <v>0</v>
      </c>
      <c r="J24" s="168">
        <f>IF($F24=2,$G24,0)</f>
        <v>0</v>
      </c>
      <c r="K24" s="134">
        <f>IF($F24=3,$G24,0)</f>
        <v>0</v>
      </c>
      <c r="L24" s="171"/>
      <c r="M24" s="169">
        <f>IF($F24=4,$G24,0)</f>
        <v>0</v>
      </c>
      <c r="N24" s="170">
        <f>IF($F24=5,$G24,0)</f>
        <v>0</v>
      </c>
      <c r="O24" s="169">
        <f>IF($F24=6,$G24,0)</f>
        <v>0</v>
      </c>
      <c r="P24" s="166">
        <f>IF($F24=7,$G24,0)</f>
        <v>0</v>
      </c>
      <c r="Q24" s="170">
        <f>IF($F24=9,$G24,0)</f>
        <v>0</v>
      </c>
      <c r="R24" s="169">
        <f>IF($F24=10,$G24,0)</f>
        <v>0</v>
      </c>
      <c r="S24" s="166">
        <f>IF($F24=11,$G24,0)</f>
        <v>0</v>
      </c>
      <c r="T24" s="37"/>
    </row>
    <row r="25" spans="1:20" s="80" customFormat="1" ht="25.8" customHeight="1">
      <c r="A25" s="84"/>
      <c r="B25" s="42"/>
      <c r="C25" s="142"/>
      <c r="D25" s="97"/>
      <c r="E25" s="55">
        <v>0</v>
      </c>
      <c r="F25" s="65">
        <v>0</v>
      </c>
      <c r="G25" s="86">
        <f>E25</f>
        <v>0</v>
      </c>
      <c r="H25" s="177">
        <f>IF($F25=1,$G25,0)</f>
        <v>0</v>
      </c>
      <c r="I25" s="134">
        <f t="shared" ref="I25" si="38">IF($F25=2,$G25,0)</f>
        <v>0</v>
      </c>
      <c r="J25" s="177">
        <f>IF($F25=2,$G25,0)</f>
        <v>0</v>
      </c>
      <c r="K25" s="177">
        <f>IF($F25=3,$G25,0)</f>
        <v>0</v>
      </c>
      <c r="L25" s="188"/>
      <c r="M25" s="172">
        <f>IF($F25=4,$G25,0)</f>
        <v>0</v>
      </c>
      <c r="N25" s="173">
        <f>IF($F25=5,$G25,0)</f>
        <v>0</v>
      </c>
      <c r="O25" s="172">
        <f>IF($F25=6,$E25,0)</f>
        <v>0</v>
      </c>
      <c r="P25" s="174">
        <f>IF($F25=7,$G25,0)</f>
        <v>0</v>
      </c>
      <c r="Q25" s="175">
        <f>IF($F25=9,$G25,0)</f>
        <v>0</v>
      </c>
      <c r="R25" s="172">
        <f>IF($F25=10,$G25,0)</f>
        <v>0</v>
      </c>
      <c r="S25" s="166">
        <f t="shared" ref="S25" si="39">IF($F25=11,$G25,0)</f>
        <v>0</v>
      </c>
      <c r="T25" s="36"/>
    </row>
    <row r="26" spans="1:20" s="83" customFormat="1" ht="36.75" customHeight="1" thickBot="1">
      <c r="A26" s="45" t="s">
        <v>69</v>
      </c>
      <c r="B26" s="46">
        <v>30</v>
      </c>
      <c r="C26" s="151" t="s">
        <v>70</v>
      </c>
      <c r="D26" s="27"/>
      <c r="E26" s="60"/>
      <c r="F26" s="68"/>
      <c r="G26" s="106"/>
      <c r="H26" s="85">
        <f>SUM(H23:H25)</f>
        <v>0</v>
      </c>
      <c r="I26" s="85">
        <f t="shared" ref="I26" si="40">SUM(I23:I25)</f>
        <v>0</v>
      </c>
      <c r="J26" s="85">
        <f t="shared" ref="J26" si="41">SUM(J23:J25)</f>
        <v>0</v>
      </c>
      <c r="K26" s="85">
        <f t="shared" ref="K26" si="42">SUM(K23:K25)</f>
        <v>0</v>
      </c>
      <c r="L26" s="47"/>
      <c r="M26" s="176">
        <f>SUM(M23:M25)</f>
        <v>0</v>
      </c>
      <c r="N26" s="176">
        <f t="shared" ref="N26" si="43">SUM(N23:N25)</f>
        <v>0</v>
      </c>
      <c r="O26" s="176">
        <f t="shared" ref="O26" si="44">SUM(O23:O25)</f>
        <v>0</v>
      </c>
      <c r="P26" s="176">
        <f t="shared" ref="P26" si="45">SUM(P23:P25)</f>
        <v>0</v>
      </c>
      <c r="Q26" s="176">
        <f t="shared" ref="Q26" si="46">SUM(Q23:Q25)</f>
        <v>0</v>
      </c>
      <c r="R26" s="176">
        <f t="shared" ref="R26" si="47">SUM(R23:R25)</f>
        <v>0</v>
      </c>
      <c r="S26" s="176">
        <f t="shared" ref="S26" si="48">SUM(S23:S25)</f>
        <v>0</v>
      </c>
      <c r="T26" s="36"/>
    </row>
    <row r="27" spans="1:20" s="34" customFormat="1" ht="26.4" customHeight="1" thickBot="1">
      <c r="A27" s="207" t="s">
        <v>71</v>
      </c>
      <c r="B27" s="208"/>
      <c r="C27" s="209"/>
      <c r="D27" s="24"/>
      <c r="E27" s="137"/>
      <c r="F27" s="67"/>
      <c r="G27" s="105" t="s">
        <v>42</v>
      </c>
      <c r="H27" s="210">
        <f>SUM(H26:K26)</f>
        <v>0</v>
      </c>
      <c r="I27" s="211"/>
      <c r="J27" s="211"/>
      <c r="K27" s="212"/>
      <c r="L27" s="56"/>
      <c r="M27" s="162">
        <f>M26</f>
        <v>0</v>
      </c>
      <c r="N27" s="162">
        <f>N26</f>
        <v>0</v>
      </c>
      <c r="O27" s="162">
        <f t="shared" ref="O27" si="49">O26</f>
        <v>0</v>
      </c>
      <c r="P27" s="162">
        <f t="shared" ref="P27" si="50">P26</f>
        <v>0</v>
      </c>
      <c r="Q27" s="162">
        <f t="shared" ref="Q27" si="51">Q26</f>
        <v>0</v>
      </c>
      <c r="R27" s="162">
        <f t="shared" ref="R27" si="52">R26</f>
        <v>0</v>
      </c>
      <c r="S27" s="165">
        <f t="shared" ref="S27" si="53">S26</f>
        <v>0</v>
      </c>
      <c r="T27" s="163"/>
    </row>
    <row r="28" spans="1:20" s="83" customFormat="1" ht="25.8" customHeight="1" thickTop="1">
      <c r="A28" s="74" t="s">
        <v>73</v>
      </c>
      <c r="B28" s="72"/>
      <c r="C28" s="148"/>
      <c r="D28" s="97"/>
      <c r="E28" s="55">
        <v>0</v>
      </c>
      <c r="F28" s="160">
        <v>0</v>
      </c>
      <c r="G28" s="103">
        <v>0</v>
      </c>
      <c r="H28" s="182">
        <f>IF($F28=1,$G28,0)</f>
        <v>0</v>
      </c>
      <c r="I28" s="134">
        <f>IF($F29=2,$G29,0)</f>
        <v>0</v>
      </c>
      <c r="J28" s="183">
        <v>0</v>
      </c>
      <c r="K28" s="183">
        <f>IF($F28=3,$G28,0)</f>
        <v>0</v>
      </c>
      <c r="L28" s="184"/>
      <c r="M28" s="178">
        <f t="shared" ref="M28" si="54">IF($F28=4,$G28,0)</f>
        <v>0</v>
      </c>
      <c r="N28" s="185">
        <f>IF($F28=5,$G28,0)</f>
        <v>0</v>
      </c>
      <c r="O28" s="178">
        <f>IF($F28=6,$E28,0)</f>
        <v>0</v>
      </c>
      <c r="P28" s="182">
        <f>IF($F28=7,$G28,0)</f>
        <v>0</v>
      </c>
      <c r="Q28" s="186">
        <f>IF($F28=9,$G28,0)</f>
        <v>0</v>
      </c>
      <c r="R28" s="178">
        <f>IF($F28=10,$G28,0)</f>
        <v>0</v>
      </c>
      <c r="S28" s="187">
        <f>IF($F28=11,$G28,0)</f>
        <v>0</v>
      </c>
      <c r="T28" s="37"/>
    </row>
    <row r="29" spans="1:20" s="83" customFormat="1" ht="25.8" customHeight="1">
      <c r="A29" s="74"/>
      <c r="B29" s="72"/>
      <c r="C29" s="142"/>
      <c r="D29" s="97"/>
      <c r="E29" s="55">
        <v>0</v>
      </c>
      <c r="F29" s="65">
        <v>0</v>
      </c>
      <c r="G29" s="31">
        <f>E29</f>
        <v>0</v>
      </c>
      <c r="H29" s="134">
        <f>IF($F29=1,$G29,0)</f>
        <v>0</v>
      </c>
      <c r="I29" s="134">
        <f>IF($F30=2,$G30,0)</f>
        <v>0</v>
      </c>
      <c r="J29" s="168">
        <f>IF($F29=2,$G29,0)</f>
        <v>0</v>
      </c>
      <c r="K29" s="134">
        <f>IF($F29=3,$G29,0)</f>
        <v>0</v>
      </c>
      <c r="L29" s="171"/>
      <c r="M29" s="169">
        <f>IF($F29=4,$G29,0)</f>
        <v>0</v>
      </c>
      <c r="N29" s="170">
        <f>IF($F29=5,$G29,0)</f>
        <v>0</v>
      </c>
      <c r="O29" s="169">
        <f>IF($F29=6,$G29,0)</f>
        <v>0</v>
      </c>
      <c r="P29" s="166">
        <f>IF($F29=7,$G29,0)</f>
        <v>0</v>
      </c>
      <c r="Q29" s="170">
        <f>IF($F29=9,$G29,0)</f>
        <v>0</v>
      </c>
      <c r="R29" s="169">
        <f>IF($F29=10,$G29,0)</f>
        <v>0</v>
      </c>
      <c r="S29" s="166">
        <f>IF($F29=11,$G29,0)</f>
        <v>0</v>
      </c>
      <c r="T29" s="37"/>
    </row>
    <row r="30" spans="1:20" s="80" customFormat="1" ht="25.8" customHeight="1">
      <c r="A30" s="84"/>
      <c r="B30" s="42"/>
      <c r="C30" s="142"/>
      <c r="D30" s="97"/>
      <c r="E30" s="55">
        <v>0</v>
      </c>
      <c r="F30" s="65">
        <v>0</v>
      </c>
      <c r="G30" s="86">
        <f>E30</f>
        <v>0</v>
      </c>
      <c r="H30" s="177">
        <f>IF($F30=1,$G30,0)</f>
        <v>0</v>
      </c>
      <c r="I30" s="134">
        <f t="shared" ref="I30" si="55">IF($F30=2,$G30,0)</f>
        <v>0</v>
      </c>
      <c r="J30" s="177">
        <f>IF($F30=2,$G30,0)</f>
        <v>0</v>
      </c>
      <c r="K30" s="177">
        <f>IF($F30=3,$G30,0)</f>
        <v>0</v>
      </c>
      <c r="L30" s="188"/>
      <c r="M30" s="172">
        <f>IF($F30=4,$G30,0)</f>
        <v>0</v>
      </c>
      <c r="N30" s="173">
        <f>IF($F30=5,$G30,0)</f>
        <v>0</v>
      </c>
      <c r="O30" s="172">
        <f>IF($F30=6,$E30,0)</f>
        <v>0</v>
      </c>
      <c r="P30" s="174">
        <f>IF($F30=7,$G30,0)</f>
        <v>0</v>
      </c>
      <c r="Q30" s="175">
        <f>IF($F30=9,$G30,0)</f>
        <v>0</v>
      </c>
      <c r="R30" s="172">
        <f>IF($F30=10,$G30,0)</f>
        <v>0</v>
      </c>
      <c r="S30" s="166">
        <f t="shared" ref="S30" si="56">IF($F30=11,$G30,0)</f>
        <v>0</v>
      </c>
      <c r="T30" s="36"/>
    </row>
    <row r="31" spans="1:20" s="83" customFormat="1" ht="36.75" customHeight="1" thickBot="1">
      <c r="A31" s="45" t="s">
        <v>72</v>
      </c>
      <c r="B31" s="46">
        <v>30</v>
      </c>
      <c r="C31" s="151" t="s">
        <v>74</v>
      </c>
      <c r="D31" s="27"/>
      <c r="E31" s="60"/>
      <c r="F31" s="68"/>
      <c r="G31" s="106"/>
      <c r="H31" s="85">
        <f>SUM(H28:H30)</f>
        <v>0</v>
      </c>
      <c r="I31" s="85">
        <f t="shared" ref="I31" si="57">SUM(I28:I30)</f>
        <v>0</v>
      </c>
      <c r="J31" s="85">
        <f t="shared" ref="J31" si="58">SUM(J28:J30)</f>
        <v>0</v>
      </c>
      <c r="K31" s="85">
        <f t="shared" ref="K31" si="59">SUM(K28:K30)</f>
        <v>0</v>
      </c>
      <c r="L31" s="47"/>
      <c r="M31" s="176">
        <f>SUM(M28:M30)</f>
        <v>0</v>
      </c>
      <c r="N31" s="176">
        <f t="shared" ref="N31" si="60">SUM(N28:N30)</f>
        <v>0</v>
      </c>
      <c r="O31" s="176">
        <f t="shared" ref="O31" si="61">SUM(O28:O30)</f>
        <v>0</v>
      </c>
      <c r="P31" s="176">
        <f t="shared" ref="P31" si="62">SUM(P28:P30)</f>
        <v>0</v>
      </c>
      <c r="Q31" s="176">
        <f t="shared" ref="Q31" si="63">SUM(Q28:Q30)</f>
        <v>0</v>
      </c>
      <c r="R31" s="176">
        <f t="shared" ref="R31" si="64">SUM(R28:R30)</f>
        <v>0</v>
      </c>
      <c r="S31" s="176">
        <f t="shared" ref="S31" si="65">SUM(S28:S30)</f>
        <v>0</v>
      </c>
      <c r="T31" s="36"/>
    </row>
    <row r="32" spans="1:20" s="80" customFormat="1" ht="27" customHeight="1" thickBot="1">
      <c r="A32" s="207" t="s">
        <v>75</v>
      </c>
      <c r="B32" s="208"/>
      <c r="C32" s="209"/>
      <c r="D32" s="24"/>
      <c r="E32" s="137"/>
      <c r="F32" s="67"/>
      <c r="G32" s="105" t="s">
        <v>42</v>
      </c>
      <c r="H32" s="210">
        <f>SUM(H31:K31)</f>
        <v>0</v>
      </c>
      <c r="I32" s="211"/>
      <c r="J32" s="211"/>
      <c r="K32" s="212"/>
      <c r="L32" s="56"/>
      <c r="M32" s="162">
        <f>M31</f>
        <v>0</v>
      </c>
      <c r="N32" s="162">
        <f>N31</f>
        <v>0</v>
      </c>
      <c r="O32" s="162">
        <f t="shared" ref="O32" si="66">O31</f>
        <v>0</v>
      </c>
      <c r="P32" s="162">
        <f t="shared" ref="P32" si="67">P31</f>
        <v>0</v>
      </c>
      <c r="Q32" s="162">
        <f t="shared" ref="Q32" si="68">Q31</f>
        <v>0</v>
      </c>
      <c r="R32" s="162">
        <f t="shared" ref="R32" si="69">R31</f>
        <v>0</v>
      </c>
      <c r="S32" s="165">
        <f t="shared" ref="S32" si="70">S31</f>
        <v>0</v>
      </c>
      <c r="T32" s="163"/>
    </row>
    <row r="33" spans="1:20" s="80" customFormat="1" ht="29.25" customHeight="1" thickTop="1">
      <c r="A33" s="77"/>
      <c r="B33" s="71"/>
      <c r="C33" s="149"/>
      <c r="D33" s="97"/>
      <c r="E33" s="55">
        <v>0</v>
      </c>
      <c r="F33" s="160">
        <v>0</v>
      </c>
      <c r="G33" s="103">
        <v>0</v>
      </c>
      <c r="H33" s="182">
        <f>IF($F33=1,$G33,0)</f>
        <v>0</v>
      </c>
      <c r="I33" s="134">
        <f>IF($F34=2,$G34,0)</f>
        <v>0</v>
      </c>
      <c r="J33" s="183">
        <v>0</v>
      </c>
      <c r="K33" s="183">
        <f>IF($F33=3,$G33,0)</f>
        <v>0</v>
      </c>
      <c r="L33" s="184"/>
      <c r="M33" s="178">
        <f t="shared" ref="M33" si="71">IF($F33=4,$G33,0)</f>
        <v>0</v>
      </c>
      <c r="N33" s="185">
        <f>IF($F33=5,$G33,0)</f>
        <v>0</v>
      </c>
      <c r="O33" s="178">
        <f>IF($F33=6,$E33,0)</f>
        <v>0</v>
      </c>
      <c r="P33" s="182">
        <f>IF($F33=7,$G33,0)</f>
        <v>0</v>
      </c>
      <c r="Q33" s="186">
        <f>IF($F33=9,$G33,0)</f>
        <v>0</v>
      </c>
      <c r="R33" s="178">
        <f>IF($F33=10,$G33,0)</f>
        <v>0</v>
      </c>
      <c r="S33" s="187">
        <f>IF($F33=11,$G33,0)</f>
        <v>0</v>
      </c>
      <c r="T33" s="40"/>
    </row>
    <row r="34" spans="1:20" s="80" customFormat="1" ht="29.25" customHeight="1">
      <c r="A34" s="48"/>
      <c r="B34" s="44"/>
      <c r="C34" s="149"/>
      <c r="D34" s="29"/>
      <c r="E34" s="55">
        <v>0</v>
      </c>
      <c r="F34" s="65">
        <v>0</v>
      </c>
      <c r="G34" s="31">
        <f>E34</f>
        <v>0</v>
      </c>
      <c r="H34" s="134">
        <f>IF($F34=1,$G34,0)</f>
        <v>0</v>
      </c>
      <c r="I34" s="134">
        <f>IF($F35=2,$G35,0)</f>
        <v>0</v>
      </c>
      <c r="J34" s="168">
        <f>IF($F34=2,$G34,0)</f>
        <v>0</v>
      </c>
      <c r="K34" s="134">
        <f>IF($F34=3,$G34,0)</f>
        <v>0</v>
      </c>
      <c r="L34" s="171"/>
      <c r="M34" s="169">
        <f>IF($F34=4,$G34,0)</f>
        <v>0</v>
      </c>
      <c r="N34" s="170">
        <f>IF($F34=5,$G34,0)</f>
        <v>0</v>
      </c>
      <c r="O34" s="169">
        <f>IF($F34=6,$G34,0)</f>
        <v>0</v>
      </c>
      <c r="P34" s="166">
        <f>IF($F34=7,$G34,0)</f>
        <v>0</v>
      </c>
      <c r="Q34" s="170">
        <f>IF($F34=9,$G34,0)</f>
        <v>0</v>
      </c>
      <c r="R34" s="169">
        <f>IF($F34=10,$G34,0)</f>
        <v>0</v>
      </c>
      <c r="S34" s="166">
        <f>IF($F34=11,$G34,0)</f>
        <v>0</v>
      </c>
      <c r="T34" s="136"/>
    </row>
    <row r="35" spans="1:20" s="80" customFormat="1" ht="29.25" customHeight="1">
      <c r="A35" s="75"/>
      <c r="B35" s="71"/>
      <c r="C35" s="149"/>
      <c r="D35" s="28"/>
      <c r="E35" s="55">
        <v>0</v>
      </c>
      <c r="F35" s="65">
        <v>0</v>
      </c>
      <c r="G35" s="86">
        <f>E35</f>
        <v>0</v>
      </c>
      <c r="H35" s="177">
        <f>IF($F35=1,$G35,0)</f>
        <v>0</v>
      </c>
      <c r="I35" s="134">
        <f t="shared" ref="I35" si="72">IF($F35=2,$G35,0)</f>
        <v>0</v>
      </c>
      <c r="J35" s="177">
        <f>IF($F35=2,$G35,0)</f>
        <v>0</v>
      </c>
      <c r="K35" s="177">
        <f>IF($F35=3,$G35,0)</f>
        <v>0</v>
      </c>
      <c r="L35" s="188"/>
      <c r="M35" s="172">
        <f>IF($F35=4,$G35,0)</f>
        <v>0</v>
      </c>
      <c r="N35" s="173">
        <f>IF($F35=5,$G35,0)</f>
        <v>0</v>
      </c>
      <c r="O35" s="172">
        <f>IF($F35=6,$E35,0)</f>
        <v>0</v>
      </c>
      <c r="P35" s="174">
        <f>IF($F35=7,$G35,0)</f>
        <v>0</v>
      </c>
      <c r="Q35" s="175">
        <f>IF($F35=9,$G35,0)</f>
        <v>0</v>
      </c>
      <c r="R35" s="172">
        <f>IF($F35=10,$G35,0)</f>
        <v>0</v>
      </c>
      <c r="S35" s="166">
        <f t="shared" ref="S35" si="73">IF($F35=11,$G35,0)</f>
        <v>0</v>
      </c>
      <c r="T35" s="43"/>
    </row>
    <row r="36" spans="1:20" s="34" customFormat="1" ht="42" customHeight="1" thickBot="1">
      <c r="A36" s="50" t="s">
        <v>82</v>
      </c>
      <c r="B36" s="51">
        <v>30</v>
      </c>
      <c r="C36" s="151" t="s">
        <v>83</v>
      </c>
      <c r="D36" s="73"/>
      <c r="E36" s="60"/>
      <c r="F36" s="68"/>
      <c r="G36" s="106"/>
      <c r="H36" s="85">
        <f>SUM(H33:H35)</f>
        <v>0</v>
      </c>
      <c r="I36" s="85">
        <f t="shared" ref="I36" si="74">SUM(I33:I35)</f>
        <v>0</v>
      </c>
      <c r="J36" s="85">
        <f t="shared" ref="J36" si="75">SUM(J33:J35)</f>
        <v>0</v>
      </c>
      <c r="K36" s="85">
        <f t="shared" ref="K36" si="76">SUM(K33:K35)</f>
        <v>0</v>
      </c>
      <c r="L36" s="47"/>
      <c r="M36" s="176">
        <f>SUM(M33:M35)</f>
        <v>0</v>
      </c>
      <c r="N36" s="176">
        <f t="shared" ref="N36" si="77">SUM(N33:N35)</f>
        <v>0</v>
      </c>
      <c r="O36" s="176">
        <f t="shared" ref="O36" si="78">SUM(O33:O35)</f>
        <v>0</v>
      </c>
      <c r="P36" s="176">
        <f t="shared" ref="P36" si="79">SUM(P33:P35)</f>
        <v>0</v>
      </c>
      <c r="Q36" s="176">
        <f t="shared" ref="Q36" si="80">SUM(Q33:Q35)</f>
        <v>0</v>
      </c>
      <c r="R36" s="176">
        <f t="shared" ref="R36" si="81">SUM(R33:R35)</f>
        <v>0</v>
      </c>
      <c r="S36" s="176">
        <f t="shared" ref="S36" si="82">SUM(S33:S35)</f>
        <v>0</v>
      </c>
      <c r="T36" s="36"/>
    </row>
    <row r="37" spans="1:20" s="34" customFormat="1" ht="29.25" customHeight="1" thickBot="1">
      <c r="A37" s="207" t="s">
        <v>84</v>
      </c>
      <c r="B37" s="208"/>
      <c r="C37" s="209"/>
      <c r="D37" s="24"/>
      <c r="E37" s="137"/>
      <c r="F37" s="67"/>
      <c r="G37" s="105" t="s">
        <v>42</v>
      </c>
      <c r="H37" s="210">
        <f>SUM(H36:K36)</f>
        <v>0</v>
      </c>
      <c r="I37" s="211"/>
      <c r="J37" s="211"/>
      <c r="K37" s="212"/>
      <c r="L37" s="56"/>
      <c r="M37" s="162">
        <f>M36</f>
        <v>0</v>
      </c>
      <c r="N37" s="162">
        <f>N36</f>
        <v>0</v>
      </c>
      <c r="O37" s="162">
        <f t="shared" ref="O37" si="83">O36</f>
        <v>0</v>
      </c>
      <c r="P37" s="162">
        <f t="shared" ref="P37" si="84">P36</f>
        <v>0</v>
      </c>
      <c r="Q37" s="162">
        <f t="shared" ref="Q37" si="85">Q36</f>
        <v>0</v>
      </c>
      <c r="R37" s="162">
        <f t="shared" ref="R37" si="86">R36</f>
        <v>0</v>
      </c>
      <c r="S37" s="165">
        <f t="shared" ref="S37" si="87">S36</f>
        <v>0</v>
      </c>
      <c r="T37" s="36"/>
    </row>
    <row r="38" spans="1:20" s="88" customFormat="1" ht="24.75" customHeight="1" thickTop="1">
      <c r="A38" s="77" t="s">
        <v>85</v>
      </c>
      <c r="B38" s="71"/>
      <c r="C38" s="149"/>
      <c r="D38" s="97"/>
      <c r="E38" s="55">
        <v>0</v>
      </c>
      <c r="F38" s="160">
        <v>0</v>
      </c>
      <c r="G38" s="103">
        <v>0</v>
      </c>
      <c r="H38" s="182">
        <f>IF($F38=1,$G38,0)</f>
        <v>0</v>
      </c>
      <c r="I38" s="134">
        <f>IF($F39=2,$G39,0)</f>
        <v>0</v>
      </c>
      <c r="J38" s="183">
        <v>0</v>
      </c>
      <c r="K38" s="183">
        <f>IF($F38=3,$G38,0)</f>
        <v>0</v>
      </c>
      <c r="L38" s="184"/>
      <c r="M38" s="178">
        <f t="shared" ref="M38" si="88">IF($F38=4,$G38,0)</f>
        <v>0</v>
      </c>
      <c r="N38" s="185">
        <f>IF($F38=5,$G38,0)</f>
        <v>0</v>
      </c>
      <c r="O38" s="178">
        <f>IF($F38=6,$E38,0)</f>
        <v>0</v>
      </c>
      <c r="P38" s="182">
        <f>IF($F38=7,$G38,0)</f>
        <v>0</v>
      </c>
      <c r="Q38" s="186">
        <f>IF($F38=9,$G38,0)</f>
        <v>0</v>
      </c>
      <c r="R38" s="178">
        <f>IF($F38=10,$G38,0)</f>
        <v>0</v>
      </c>
      <c r="S38" s="187">
        <f>IF($F38=11,$G38,0)</f>
        <v>0</v>
      </c>
      <c r="T38" s="36"/>
    </row>
    <row r="39" spans="1:20" s="80" customFormat="1" ht="24.75" customHeight="1">
      <c r="A39" s="49"/>
      <c r="B39" s="44"/>
      <c r="C39" s="150"/>
      <c r="D39" s="30"/>
      <c r="E39" s="55">
        <v>0</v>
      </c>
      <c r="F39" s="65">
        <v>0</v>
      </c>
      <c r="G39" s="31">
        <f>E39</f>
        <v>0</v>
      </c>
      <c r="H39" s="134">
        <f>IF($F39=1,$G39,0)</f>
        <v>0</v>
      </c>
      <c r="I39" s="134">
        <f>IF($F40=2,$G40,0)</f>
        <v>0</v>
      </c>
      <c r="J39" s="168">
        <f>IF($F39=2,$G39,0)</f>
        <v>0</v>
      </c>
      <c r="K39" s="134">
        <f>IF($F39=3,$G39,0)</f>
        <v>0</v>
      </c>
      <c r="L39" s="171"/>
      <c r="M39" s="169">
        <f>IF($F39=4,$G39,0)</f>
        <v>0</v>
      </c>
      <c r="N39" s="170">
        <f>IF($F39=5,$G39,0)</f>
        <v>0</v>
      </c>
      <c r="O39" s="169">
        <f>IF($F39=6,$G39,0)</f>
        <v>0</v>
      </c>
      <c r="P39" s="166">
        <f>IF($F39=7,$G39,0)</f>
        <v>0</v>
      </c>
      <c r="Q39" s="170">
        <f>IF($F39=9,$G39,0)</f>
        <v>0</v>
      </c>
      <c r="R39" s="169">
        <f>IF($F39=10,$G39,0)</f>
        <v>0</v>
      </c>
      <c r="S39" s="166">
        <f>IF($F39=11,$G39,0)</f>
        <v>0</v>
      </c>
      <c r="T39" s="36"/>
    </row>
    <row r="40" spans="1:20" s="61" customFormat="1" ht="24.75" customHeight="1">
      <c r="A40" s="52"/>
      <c r="B40" s="44"/>
      <c r="C40" s="142"/>
      <c r="D40" s="97"/>
      <c r="E40" s="55">
        <v>0</v>
      </c>
      <c r="F40" s="65">
        <v>0</v>
      </c>
      <c r="G40" s="86">
        <f>E40</f>
        <v>0</v>
      </c>
      <c r="H40" s="177">
        <f>IF($F40=1,$G40,0)</f>
        <v>0</v>
      </c>
      <c r="I40" s="134">
        <f t="shared" ref="I40" si="89">IF($F40=2,$G40,0)</f>
        <v>0</v>
      </c>
      <c r="J40" s="177">
        <f>IF($F40=2,$G40,0)</f>
        <v>0</v>
      </c>
      <c r="K40" s="177">
        <f>IF($F40=3,$G40,0)</f>
        <v>0</v>
      </c>
      <c r="L40" s="188"/>
      <c r="M40" s="172">
        <f>IF($F40=4,$G40,0)</f>
        <v>0</v>
      </c>
      <c r="N40" s="173">
        <f>IF($F40=5,$G40,0)</f>
        <v>0</v>
      </c>
      <c r="O40" s="172">
        <f>IF($F40=6,$E40,0)</f>
        <v>0</v>
      </c>
      <c r="P40" s="174">
        <f>IF($F40=7,$G40,0)</f>
        <v>0</v>
      </c>
      <c r="Q40" s="175">
        <f>IF($F40=9,$G40,0)</f>
        <v>0</v>
      </c>
      <c r="R40" s="172">
        <f>IF($F40=10,$G40,0)</f>
        <v>0</v>
      </c>
      <c r="S40" s="166">
        <f t="shared" ref="S40" si="90">IF($F40=11,$G40,0)</f>
        <v>0</v>
      </c>
      <c r="T40" s="36"/>
    </row>
    <row r="41" spans="1:20" s="34" customFormat="1" ht="24.75" customHeight="1" thickBot="1">
      <c r="A41" s="45" t="s">
        <v>85</v>
      </c>
      <c r="B41" s="46">
        <v>30</v>
      </c>
      <c r="C41" s="151" t="s">
        <v>86</v>
      </c>
      <c r="D41" s="93"/>
      <c r="E41" s="60"/>
      <c r="F41" s="68"/>
      <c r="G41" s="106"/>
      <c r="H41" s="85">
        <f>SUM(H38:H40)</f>
        <v>0</v>
      </c>
      <c r="I41" s="85">
        <f t="shared" ref="I41" si="91">SUM(I38:I40)</f>
        <v>0</v>
      </c>
      <c r="J41" s="85">
        <f t="shared" ref="J41" si="92">SUM(J38:J40)</f>
        <v>0</v>
      </c>
      <c r="K41" s="85">
        <f t="shared" ref="K41" si="93">SUM(K38:K40)</f>
        <v>0</v>
      </c>
      <c r="L41" s="47"/>
      <c r="M41" s="176">
        <f>SUM(M38:M40)</f>
        <v>0</v>
      </c>
      <c r="N41" s="176">
        <f t="shared" ref="N41" si="94">SUM(N38:N40)</f>
        <v>0</v>
      </c>
      <c r="O41" s="176">
        <f t="shared" ref="O41" si="95">SUM(O38:O40)</f>
        <v>0</v>
      </c>
      <c r="P41" s="176">
        <f t="shared" ref="P41" si="96">SUM(P38:P40)</f>
        <v>0</v>
      </c>
      <c r="Q41" s="176">
        <f t="shared" ref="Q41" si="97">SUM(Q38:Q40)</f>
        <v>0</v>
      </c>
      <c r="R41" s="176">
        <f t="shared" ref="R41" si="98">SUM(R38:R40)</f>
        <v>0</v>
      </c>
      <c r="S41" s="176">
        <f t="shared" ref="S41" si="99">SUM(S38:S40)</f>
        <v>0</v>
      </c>
      <c r="T41" s="36"/>
    </row>
    <row r="42" spans="1:20" s="83" customFormat="1" ht="37.799999999999997" customHeight="1" thickBot="1">
      <c r="A42" s="207" t="s">
        <v>87</v>
      </c>
      <c r="B42" s="208"/>
      <c r="C42" s="209"/>
      <c r="D42" s="27"/>
      <c r="E42" s="137"/>
      <c r="F42" s="67"/>
      <c r="G42" s="105" t="s">
        <v>42</v>
      </c>
      <c r="H42" s="210">
        <f>SUM(H41:K41)</f>
        <v>0</v>
      </c>
      <c r="I42" s="211"/>
      <c r="J42" s="211"/>
      <c r="K42" s="212"/>
      <c r="L42" s="56"/>
      <c r="M42" s="162">
        <f>M41</f>
        <v>0</v>
      </c>
      <c r="N42" s="162">
        <f>N41</f>
        <v>0</v>
      </c>
      <c r="O42" s="162">
        <f t="shared" ref="O42" si="100">O41</f>
        <v>0</v>
      </c>
      <c r="P42" s="162">
        <f t="shared" ref="P42" si="101">P41</f>
        <v>0</v>
      </c>
      <c r="Q42" s="162">
        <f t="shared" ref="Q42" si="102">Q41</f>
        <v>0</v>
      </c>
      <c r="R42" s="162">
        <f t="shared" ref="R42" si="103">R41</f>
        <v>0</v>
      </c>
      <c r="S42" s="165">
        <f t="shared" ref="S42" si="104">S41</f>
        <v>0</v>
      </c>
      <c r="T42" s="43"/>
    </row>
    <row r="43" spans="1:20" s="80" customFormat="1" ht="31.2" customHeight="1" thickTop="1">
      <c r="A43" s="156" t="s">
        <v>88</v>
      </c>
      <c r="B43" s="157"/>
      <c r="C43" s="158"/>
      <c r="D43" s="159"/>
      <c r="E43" s="55">
        <v>0</v>
      </c>
      <c r="F43" s="160">
        <v>0</v>
      </c>
      <c r="G43" s="103">
        <v>0</v>
      </c>
      <c r="H43" s="182">
        <f>IF($F43=1,$G43,0)</f>
        <v>0</v>
      </c>
      <c r="I43" s="134">
        <f>IF($F44=2,$G44,0)</f>
        <v>0</v>
      </c>
      <c r="J43" s="183">
        <v>0</v>
      </c>
      <c r="K43" s="183">
        <f>IF($F43=3,$G43,0)</f>
        <v>0</v>
      </c>
      <c r="L43" s="184"/>
      <c r="M43" s="178">
        <f>IF($F43=4,$G43,0)</f>
        <v>0</v>
      </c>
      <c r="N43" s="185">
        <f>IF($F43=5,$G43,0)</f>
        <v>0</v>
      </c>
      <c r="O43" s="178">
        <f>IF($F43=6,$E43,0)</f>
        <v>0</v>
      </c>
      <c r="P43" s="182">
        <f>IF($F43=7,$G43,0)</f>
        <v>0</v>
      </c>
      <c r="Q43" s="186">
        <f>IF($F43=9,$G43,0)</f>
        <v>0</v>
      </c>
      <c r="R43" s="178">
        <f>IF($F43=10,$G43,0)</f>
        <v>0</v>
      </c>
      <c r="S43" s="187">
        <f>IF($F43=11,$G43,0)</f>
        <v>0</v>
      </c>
      <c r="T43" s="161"/>
    </row>
    <row r="44" spans="1:20" s="80" customFormat="1" ht="24.75" customHeight="1">
      <c r="A44" s="49"/>
      <c r="B44" s="44"/>
      <c r="C44" s="150"/>
      <c r="D44" s="30"/>
      <c r="E44" s="55">
        <v>0</v>
      </c>
      <c r="F44" s="65">
        <v>0</v>
      </c>
      <c r="G44" s="31">
        <f>E44</f>
        <v>0</v>
      </c>
      <c r="H44" s="134">
        <f>IF($F44=1,$G44,0)</f>
        <v>0</v>
      </c>
      <c r="I44" s="134">
        <f>IF($F45=2,$G45,0)</f>
        <v>0</v>
      </c>
      <c r="J44" s="168">
        <f>IF($F44=2,$G44,0)</f>
        <v>0</v>
      </c>
      <c r="K44" s="134">
        <f>IF($F44=3,$G44,0)</f>
        <v>0</v>
      </c>
      <c r="L44" s="171"/>
      <c r="M44" s="169">
        <f>IF($F44=4,$G44,0)</f>
        <v>0</v>
      </c>
      <c r="N44" s="170">
        <f>IF($F44=5,$G44,0)</f>
        <v>0</v>
      </c>
      <c r="O44" s="169">
        <f>IF($F44=6,$G44,0)</f>
        <v>0</v>
      </c>
      <c r="P44" s="166">
        <f>IF($F44=7,$G44,0)</f>
        <v>0</v>
      </c>
      <c r="Q44" s="170">
        <f>IF($F44=9,$G44,0)</f>
        <v>0</v>
      </c>
      <c r="R44" s="169">
        <f>IF($F44=10,$G44,0)</f>
        <v>0</v>
      </c>
      <c r="S44" s="166">
        <f>IF($F44=11,$G44,0)</f>
        <v>0</v>
      </c>
      <c r="T44" s="36"/>
    </row>
    <row r="45" spans="1:20" s="61" customFormat="1" ht="24.75" customHeight="1">
      <c r="A45" s="52"/>
      <c r="B45" s="44"/>
      <c r="C45" s="142"/>
      <c r="D45" s="97"/>
      <c r="E45" s="55">
        <v>0</v>
      </c>
      <c r="F45" s="65">
        <v>0</v>
      </c>
      <c r="G45" s="86">
        <f>E45</f>
        <v>0</v>
      </c>
      <c r="H45" s="177">
        <f>IF($F45=1,$G45,0)</f>
        <v>0</v>
      </c>
      <c r="I45" s="134">
        <f t="shared" ref="I45" si="105">IF($F45=2,$G45,0)</f>
        <v>0</v>
      </c>
      <c r="J45" s="177">
        <f>IF($F45=2,$G45,0)</f>
        <v>0</v>
      </c>
      <c r="K45" s="177">
        <f>IF($F45=3,$G45,0)</f>
        <v>0</v>
      </c>
      <c r="L45" s="188"/>
      <c r="M45" s="172">
        <f>IF($F45=4,$G45,0)</f>
        <v>0</v>
      </c>
      <c r="N45" s="173">
        <f>IF($F45=5,$G45,0)</f>
        <v>0</v>
      </c>
      <c r="O45" s="172">
        <f>IF($F45=6,$E45,0)</f>
        <v>0</v>
      </c>
      <c r="P45" s="174">
        <f>IF($F45=7,$G45,0)</f>
        <v>0</v>
      </c>
      <c r="Q45" s="175">
        <f>IF($F45=9,$G45,0)</f>
        <v>0</v>
      </c>
      <c r="R45" s="172">
        <f>IF($F45=10,$G45,0)</f>
        <v>0</v>
      </c>
      <c r="S45" s="166">
        <f t="shared" ref="S45" si="106">IF($F45=11,$G45,0)</f>
        <v>0</v>
      </c>
      <c r="T45" s="36"/>
    </row>
    <row r="46" spans="1:20" s="80" customFormat="1" ht="39" customHeight="1" thickBot="1">
      <c r="A46" s="53" t="s">
        <v>88</v>
      </c>
      <c r="B46" s="54">
        <v>30</v>
      </c>
      <c r="C46" s="151" t="s">
        <v>89</v>
      </c>
      <c r="D46" s="27"/>
      <c r="E46" s="60"/>
      <c r="F46" s="68"/>
      <c r="G46" s="106"/>
      <c r="H46" s="85">
        <f>SUM(H43:H45)</f>
        <v>0</v>
      </c>
      <c r="I46" s="85">
        <f t="shared" ref="I46:K46" si="107">SUM(I43:I45)</f>
        <v>0</v>
      </c>
      <c r="J46" s="85">
        <f t="shared" si="107"/>
        <v>0</v>
      </c>
      <c r="K46" s="85">
        <f t="shared" si="107"/>
        <v>0</v>
      </c>
      <c r="L46" s="180"/>
      <c r="M46" s="176">
        <f>SUM(M43:M45)</f>
        <v>0</v>
      </c>
      <c r="N46" s="176">
        <f t="shared" ref="N46:S46" si="108">SUM(N43:N45)</f>
        <v>0</v>
      </c>
      <c r="O46" s="176">
        <f t="shared" si="108"/>
        <v>0</v>
      </c>
      <c r="P46" s="176">
        <f t="shared" si="108"/>
        <v>0</v>
      </c>
      <c r="Q46" s="176">
        <f t="shared" si="108"/>
        <v>0</v>
      </c>
      <c r="R46" s="176">
        <f t="shared" si="108"/>
        <v>0</v>
      </c>
      <c r="S46" s="176">
        <f t="shared" si="108"/>
        <v>0</v>
      </c>
      <c r="T46" s="36"/>
    </row>
    <row r="47" spans="1:20" s="80" customFormat="1" ht="28.2" customHeight="1" thickBot="1">
      <c r="A47" s="207" t="s">
        <v>90</v>
      </c>
      <c r="B47" s="208"/>
      <c r="C47" s="209"/>
      <c r="D47" s="24"/>
      <c r="E47" s="137"/>
      <c r="F47" s="67"/>
      <c r="G47" s="105" t="s">
        <v>42</v>
      </c>
      <c r="H47" s="210">
        <f>SUM(H46:K46)</f>
        <v>0</v>
      </c>
      <c r="I47" s="211"/>
      <c r="J47" s="211"/>
      <c r="K47" s="212"/>
      <c r="L47" s="56"/>
      <c r="M47" s="162">
        <f>M46</f>
        <v>0</v>
      </c>
      <c r="N47" s="162">
        <f>N46</f>
        <v>0</v>
      </c>
      <c r="O47" s="162">
        <f t="shared" ref="O47" si="109">O46</f>
        <v>0</v>
      </c>
      <c r="P47" s="162">
        <f t="shared" ref="P47" si="110">P46</f>
        <v>0</v>
      </c>
      <c r="Q47" s="162">
        <f t="shared" ref="Q47" si="111">Q46</f>
        <v>0</v>
      </c>
      <c r="R47" s="162">
        <f t="shared" ref="R47" si="112">R46</f>
        <v>0</v>
      </c>
      <c r="S47" s="165">
        <f t="shared" ref="S47" si="113">S46</f>
        <v>0</v>
      </c>
      <c r="T47" s="163"/>
    </row>
    <row r="48" spans="1:20" s="80" customFormat="1" ht="31.2" customHeight="1" thickTop="1">
      <c r="A48" s="156" t="s">
        <v>91</v>
      </c>
      <c r="B48" s="157"/>
      <c r="C48" s="158"/>
      <c r="D48" s="159"/>
      <c r="E48" s="55">
        <v>0</v>
      </c>
      <c r="F48" s="160">
        <v>0</v>
      </c>
      <c r="G48" s="103">
        <v>0</v>
      </c>
      <c r="H48" s="182">
        <f>IF($F48=1,$G48,0)</f>
        <v>0</v>
      </c>
      <c r="I48" s="134">
        <f>IF($F49=2,$G49,0)</f>
        <v>0</v>
      </c>
      <c r="J48" s="183">
        <v>0</v>
      </c>
      <c r="K48" s="183">
        <f>IF($F48=3,$G48,0)</f>
        <v>0</v>
      </c>
      <c r="L48" s="184"/>
      <c r="M48" s="178">
        <f>IF($F48=4,$G48,0)</f>
        <v>0</v>
      </c>
      <c r="N48" s="185">
        <f>IF($F48=5,$G48,0)</f>
        <v>0</v>
      </c>
      <c r="O48" s="178">
        <f>IF($F48=6,$E48,0)</f>
        <v>0</v>
      </c>
      <c r="P48" s="182">
        <f>IF($F48=7,$G48,0)</f>
        <v>0</v>
      </c>
      <c r="Q48" s="186">
        <f>IF($F48=9,$G48,0)</f>
        <v>0</v>
      </c>
      <c r="R48" s="178">
        <f>IF($F48=10,$G48,0)</f>
        <v>0</v>
      </c>
      <c r="S48" s="187">
        <f>IF($F48=11,$G48,0)</f>
        <v>0</v>
      </c>
      <c r="T48" s="161"/>
    </row>
    <row r="49" spans="1:20" s="80" customFormat="1" ht="24.75" customHeight="1">
      <c r="A49" s="49"/>
      <c r="B49" s="44"/>
      <c r="C49" s="150"/>
      <c r="D49" s="30"/>
      <c r="E49" s="55">
        <v>0</v>
      </c>
      <c r="F49" s="65">
        <v>0</v>
      </c>
      <c r="G49" s="31">
        <f>E49</f>
        <v>0</v>
      </c>
      <c r="H49" s="134">
        <f>IF($F49=1,$G49,0)</f>
        <v>0</v>
      </c>
      <c r="I49" s="134">
        <f>IF($F50=2,$G50,0)</f>
        <v>0</v>
      </c>
      <c r="J49" s="168">
        <f>IF($F49=2,$G49,0)</f>
        <v>0</v>
      </c>
      <c r="K49" s="134">
        <f>IF($F49=3,$G49,0)</f>
        <v>0</v>
      </c>
      <c r="L49" s="171"/>
      <c r="M49" s="169">
        <f>IF($F49=4,$G49,0)</f>
        <v>0</v>
      </c>
      <c r="N49" s="170">
        <f>IF($F49=5,$G49,0)</f>
        <v>0</v>
      </c>
      <c r="O49" s="169">
        <f>IF($F49=6,$G49,0)</f>
        <v>0</v>
      </c>
      <c r="P49" s="166">
        <f>IF($F49=7,$G49,0)</f>
        <v>0</v>
      </c>
      <c r="Q49" s="170">
        <f>IF($F49=9,$G49,0)</f>
        <v>0</v>
      </c>
      <c r="R49" s="169">
        <f>IF($F49=10,$G49,0)</f>
        <v>0</v>
      </c>
      <c r="S49" s="166">
        <f>IF($F49=11,$G49,0)</f>
        <v>0</v>
      </c>
      <c r="T49" s="36"/>
    </row>
    <row r="50" spans="1:20" s="61" customFormat="1" ht="24.75" customHeight="1">
      <c r="A50" s="52"/>
      <c r="B50" s="44"/>
      <c r="C50" s="142"/>
      <c r="D50" s="97"/>
      <c r="E50" s="55">
        <v>0</v>
      </c>
      <c r="F50" s="65">
        <v>0</v>
      </c>
      <c r="G50" s="86">
        <f>E50</f>
        <v>0</v>
      </c>
      <c r="H50" s="177">
        <f>IF($F50=1,$G50,0)</f>
        <v>0</v>
      </c>
      <c r="I50" s="134">
        <f t="shared" ref="I50" si="114">IF($F50=2,$G50,0)</f>
        <v>0</v>
      </c>
      <c r="J50" s="177">
        <f>IF($F50=2,$G50,0)</f>
        <v>0</v>
      </c>
      <c r="K50" s="177">
        <f>IF($F50=3,$G50,0)</f>
        <v>0</v>
      </c>
      <c r="L50" s="188"/>
      <c r="M50" s="172">
        <f>IF($F50=4,$G50,0)</f>
        <v>0</v>
      </c>
      <c r="N50" s="173">
        <f>IF($F50=5,$G50,0)</f>
        <v>0</v>
      </c>
      <c r="O50" s="172">
        <f>IF($F50=6,$E50,0)</f>
        <v>0</v>
      </c>
      <c r="P50" s="174">
        <f>IF($F50=7,$G50,0)</f>
        <v>0</v>
      </c>
      <c r="Q50" s="175">
        <f>IF($F50=9,$G50,0)</f>
        <v>0</v>
      </c>
      <c r="R50" s="172">
        <f>IF($F50=10,$G50,0)</f>
        <v>0</v>
      </c>
      <c r="S50" s="166">
        <f t="shared" ref="S50" si="115">IF($F50=11,$G50,0)</f>
        <v>0</v>
      </c>
      <c r="T50" s="36"/>
    </row>
    <row r="51" spans="1:20" s="80" customFormat="1" ht="41.25" customHeight="1" thickBot="1">
      <c r="A51" s="53" t="s">
        <v>91</v>
      </c>
      <c r="B51" s="54">
        <v>30</v>
      </c>
      <c r="C51" s="151" t="s">
        <v>92</v>
      </c>
      <c r="D51" s="27"/>
      <c r="E51" s="60"/>
      <c r="F51" s="68"/>
      <c r="G51" s="106"/>
      <c r="H51" s="85">
        <f>SUM(H48:H50)</f>
        <v>0</v>
      </c>
      <c r="I51" s="85">
        <f t="shared" ref="I51:K51" si="116">SUM(I48:I50)</f>
        <v>0</v>
      </c>
      <c r="J51" s="85">
        <f t="shared" si="116"/>
        <v>0</v>
      </c>
      <c r="K51" s="85">
        <f t="shared" si="116"/>
        <v>0</v>
      </c>
      <c r="L51" s="47"/>
      <c r="M51" s="176">
        <f>SUM(M48:M50)</f>
        <v>0</v>
      </c>
      <c r="N51" s="176">
        <f t="shared" ref="N51:S51" si="117">SUM(N48:N50)</f>
        <v>0</v>
      </c>
      <c r="O51" s="176">
        <f t="shared" si="117"/>
        <v>0</v>
      </c>
      <c r="P51" s="176">
        <f t="shared" si="117"/>
        <v>0</v>
      </c>
      <c r="Q51" s="176">
        <f t="shared" si="117"/>
        <v>0</v>
      </c>
      <c r="R51" s="176">
        <f t="shared" si="117"/>
        <v>0</v>
      </c>
      <c r="S51" s="176">
        <f t="shared" si="117"/>
        <v>0</v>
      </c>
      <c r="T51" s="36"/>
    </row>
    <row r="52" spans="1:20" s="80" customFormat="1" ht="25.5" customHeight="1" thickBot="1">
      <c r="A52" s="207" t="s">
        <v>93</v>
      </c>
      <c r="B52" s="208"/>
      <c r="C52" s="209"/>
      <c r="D52" s="24"/>
      <c r="E52" s="137"/>
      <c r="F52" s="67"/>
      <c r="G52" s="105" t="s">
        <v>42</v>
      </c>
      <c r="H52" s="210">
        <f>SUM(H51:K51)</f>
        <v>0</v>
      </c>
      <c r="I52" s="211"/>
      <c r="J52" s="211"/>
      <c r="K52" s="212"/>
      <c r="L52" s="56"/>
      <c r="M52" s="162">
        <f>M51</f>
        <v>0</v>
      </c>
      <c r="N52" s="162">
        <f>N51</f>
        <v>0</v>
      </c>
      <c r="O52" s="162">
        <f t="shared" ref="O52" si="118">O51</f>
        <v>0</v>
      </c>
      <c r="P52" s="162">
        <f t="shared" ref="P52" si="119">P51</f>
        <v>0</v>
      </c>
      <c r="Q52" s="162">
        <f t="shared" ref="Q52" si="120">Q51</f>
        <v>0</v>
      </c>
      <c r="R52" s="162">
        <f t="shared" ref="R52" si="121">R51</f>
        <v>0</v>
      </c>
      <c r="S52" s="165">
        <f t="shared" ref="S52" si="122">S51</f>
        <v>0</v>
      </c>
      <c r="T52" s="163"/>
    </row>
    <row r="53" spans="1:20" s="80" customFormat="1" ht="31.2" customHeight="1" thickTop="1">
      <c r="A53" s="156" t="s">
        <v>94</v>
      </c>
      <c r="B53" s="157"/>
      <c r="C53" s="158"/>
      <c r="D53" s="159"/>
      <c r="E53" s="55">
        <v>0</v>
      </c>
      <c r="F53" s="160">
        <v>0</v>
      </c>
      <c r="G53" s="103">
        <v>0</v>
      </c>
      <c r="H53" s="182">
        <f>IF($F53=1,$G53,0)</f>
        <v>0</v>
      </c>
      <c r="I53" s="134">
        <f>IF($F54=2,$G54,0)</f>
        <v>0</v>
      </c>
      <c r="J53" s="183">
        <v>0</v>
      </c>
      <c r="K53" s="183">
        <f>IF($F53=3,$G53,0)</f>
        <v>0</v>
      </c>
      <c r="L53" s="184"/>
      <c r="M53" s="178">
        <f>IF($F53=4,$G53,0)</f>
        <v>0</v>
      </c>
      <c r="N53" s="185">
        <f>IF($F53=5,$G53,0)</f>
        <v>0</v>
      </c>
      <c r="O53" s="178">
        <f>IF($F53=6,$E53,0)</f>
        <v>0</v>
      </c>
      <c r="P53" s="182">
        <f>IF($F53=7,$G53,0)</f>
        <v>0</v>
      </c>
      <c r="Q53" s="186">
        <f>IF($F53=9,$G53,0)</f>
        <v>0</v>
      </c>
      <c r="R53" s="178">
        <f>IF($F53=10,$G53,0)</f>
        <v>0</v>
      </c>
      <c r="S53" s="187">
        <f>IF($F53=11,$G53,0)</f>
        <v>0</v>
      </c>
      <c r="T53" s="161"/>
    </row>
    <row r="54" spans="1:20" s="80" customFormat="1" ht="24.75" customHeight="1">
      <c r="A54" s="49"/>
      <c r="B54" s="44"/>
      <c r="C54" s="150"/>
      <c r="D54" s="30"/>
      <c r="E54" s="55">
        <v>0</v>
      </c>
      <c r="F54" s="65">
        <v>0</v>
      </c>
      <c r="G54" s="31">
        <f>E54</f>
        <v>0</v>
      </c>
      <c r="H54" s="134">
        <f>IF($F54=1,$G54,0)</f>
        <v>0</v>
      </c>
      <c r="I54" s="134">
        <f>IF($F55=2,$G55,0)</f>
        <v>0</v>
      </c>
      <c r="J54" s="168">
        <f>IF($F54=2,$G54,0)</f>
        <v>0</v>
      </c>
      <c r="K54" s="134">
        <f>IF($F54=3,$G54,0)</f>
        <v>0</v>
      </c>
      <c r="L54" s="171"/>
      <c r="M54" s="169">
        <f>IF($F54=4,$G54,0)</f>
        <v>0</v>
      </c>
      <c r="N54" s="170">
        <f>IF($F54=5,$G54,0)</f>
        <v>0</v>
      </c>
      <c r="O54" s="169">
        <f>IF($F54=6,$G54,0)</f>
        <v>0</v>
      </c>
      <c r="P54" s="166">
        <f>IF($F54=7,$G54,0)</f>
        <v>0</v>
      </c>
      <c r="Q54" s="170">
        <f>IF($F54=9,$G54,0)</f>
        <v>0</v>
      </c>
      <c r="R54" s="169">
        <f>IF($F54=10,$G54,0)</f>
        <v>0</v>
      </c>
      <c r="S54" s="166">
        <f>IF($F54=11,$G54,0)</f>
        <v>0</v>
      </c>
      <c r="T54" s="36"/>
    </row>
    <row r="55" spans="1:20" s="61" customFormat="1" ht="24.75" customHeight="1">
      <c r="A55" s="52"/>
      <c r="B55" s="44"/>
      <c r="C55" s="142"/>
      <c r="D55" s="97"/>
      <c r="E55" s="55">
        <v>0</v>
      </c>
      <c r="F55" s="65">
        <v>0</v>
      </c>
      <c r="G55" s="86">
        <f>E55</f>
        <v>0</v>
      </c>
      <c r="H55" s="177">
        <f>IF($F55=1,$G55,0)</f>
        <v>0</v>
      </c>
      <c r="I55" s="134">
        <f t="shared" ref="I55" si="123">IF($F55=2,$G55,0)</f>
        <v>0</v>
      </c>
      <c r="J55" s="177">
        <f>IF($F55=2,$G55,0)</f>
        <v>0</v>
      </c>
      <c r="K55" s="177">
        <f>IF($F55=3,$G55,0)</f>
        <v>0</v>
      </c>
      <c r="L55" s="188"/>
      <c r="M55" s="172">
        <f>IF($F55=4,$G55,0)</f>
        <v>0</v>
      </c>
      <c r="N55" s="173">
        <f>IF($F55=5,$G55,0)</f>
        <v>0</v>
      </c>
      <c r="O55" s="172">
        <f>IF($F55=6,$E55,0)</f>
        <v>0</v>
      </c>
      <c r="P55" s="174">
        <f>IF($F55=7,$G55,0)</f>
        <v>0</v>
      </c>
      <c r="Q55" s="175">
        <f>IF($F55=9,$G55,0)</f>
        <v>0</v>
      </c>
      <c r="R55" s="172">
        <f>IF($F55=10,$G55,0)</f>
        <v>0</v>
      </c>
      <c r="S55" s="166">
        <f t="shared" ref="S55" si="124">IF($F55=11,$G55,0)</f>
        <v>0</v>
      </c>
      <c r="T55" s="36"/>
    </row>
    <row r="56" spans="1:20" s="80" customFormat="1" ht="38.25" customHeight="1" thickBot="1">
      <c r="A56" s="45" t="s">
        <v>94</v>
      </c>
      <c r="B56" s="46">
        <v>30</v>
      </c>
      <c r="C56" s="151" t="s">
        <v>95</v>
      </c>
      <c r="D56" s="27"/>
      <c r="E56" s="60"/>
      <c r="F56" s="68"/>
      <c r="G56" s="106"/>
      <c r="H56" s="85">
        <f>SUM(H53:H55)</f>
        <v>0</v>
      </c>
      <c r="I56" s="85">
        <f t="shared" ref="I56" si="125">SUM(I53:I55)</f>
        <v>0</v>
      </c>
      <c r="J56" s="85">
        <f t="shared" ref="J56" si="126">SUM(J53:J55)</f>
        <v>0</v>
      </c>
      <c r="K56" s="85">
        <f t="shared" ref="K56" si="127">SUM(K53:K55)</f>
        <v>0</v>
      </c>
      <c r="L56" s="47"/>
      <c r="M56" s="176">
        <f>SUM(M53:M55)</f>
        <v>0</v>
      </c>
      <c r="N56" s="176">
        <f t="shared" ref="N56" si="128">SUM(N53:N55)</f>
        <v>0</v>
      </c>
      <c r="O56" s="176">
        <f t="shared" ref="O56" si="129">SUM(O53:O55)</f>
        <v>0</v>
      </c>
      <c r="P56" s="176">
        <f t="shared" ref="P56" si="130">SUM(P53:P55)</f>
        <v>0</v>
      </c>
      <c r="Q56" s="176">
        <f t="shared" ref="Q56" si="131">SUM(Q53:Q55)</f>
        <v>0</v>
      </c>
      <c r="R56" s="176">
        <f t="shared" ref="R56" si="132">SUM(R53:R55)</f>
        <v>0</v>
      </c>
      <c r="S56" s="176">
        <f t="shared" ref="S56" si="133">SUM(S53:S55)</f>
        <v>0</v>
      </c>
      <c r="T56" s="36"/>
    </row>
    <row r="57" spans="1:20" s="80" customFormat="1" ht="26.25" customHeight="1" thickBot="1">
      <c r="A57" s="207" t="s">
        <v>96</v>
      </c>
      <c r="B57" s="208"/>
      <c r="C57" s="209"/>
      <c r="D57" s="24"/>
      <c r="E57" s="137"/>
      <c r="F57" s="67"/>
      <c r="G57" s="105" t="s">
        <v>42</v>
      </c>
      <c r="H57" s="210">
        <f>SUM(H56:K56)</f>
        <v>0</v>
      </c>
      <c r="I57" s="211"/>
      <c r="J57" s="211"/>
      <c r="K57" s="212"/>
      <c r="L57" s="56"/>
      <c r="M57" s="162">
        <f>M56</f>
        <v>0</v>
      </c>
      <c r="N57" s="162">
        <f>N56</f>
        <v>0</v>
      </c>
      <c r="O57" s="162">
        <f t="shared" ref="O57" si="134">O56</f>
        <v>0</v>
      </c>
      <c r="P57" s="162">
        <f t="shared" ref="P57" si="135">P56</f>
        <v>0</v>
      </c>
      <c r="Q57" s="162">
        <f t="shared" ref="Q57" si="136">Q56</f>
        <v>0</v>
      </c>
      <c r="R57" s="162">
        <f t="shared" ref="R57" si="137">R56</f>
        <v>0</v>
      </c>
      <c r="S57" s="165">
        <f t="shared" ref="S57" si="138">S56</f>
        <v>0</v>
      </c>
      <c r="T57" s="163"/>
    </row>
    <row r="58" spans="1:20" s="80" customFormat="1" ht="27" customHeight="1" thickTop="1">
      <c r="A58" s="41" t="s">
        <v>79</v>
      </c>
      <c r="B58" s="44"/>
      <c r="C58" s="116"/>
      <c r="D58" s="30"/>
      <c r="E58" s="55">
        <v>0</v>
      </c>
      <c r="F58" s="160">
        <v>0</v>
      </c>
      <c r="G58" s="103">
        <v>0</v>
      </c>
      <c r="H58" s="182">
        <f>IF($F58=1,$G58,0)</f>
        <v>0</v>
      </c>
      <c r="I58" s="134">
        <f>IF($F59=2,$G59,0)</f>
        <v>0</v>
      </c>
      <c r="J58" s="183">
        <v>0</v>
      </c>
      <c r="K58" s="183">
        <f>IF($F58=3,$G58,0)</f>
        <v>0</v>
      </c>
      <c r="L58" s="184"/>
      <c r="M58" s="178">
        <f>IF($F58=4,$G58,0)</f>
        <v>0</v>
      </c>
      <c r="N58" s="185">
        <f>IF($F58=5,$G58,0)</f>
        <v>0</v>
      </c>
      <c r="O58" s="178">
        <f>IF($F58=6,$E58,0)</f>
        <v>0</v>
      </c>
      <c r="P58" s="182">
        <f>IF($F58=7,$G58,0)</f>
        <v>0</v>
      </c>
      <c r="Q58" s="186">
        <f>IF($F58=9,$G58,0)</f>
        <v>0</v>
      </c>
      <c r="R58" s="178">
        <f>IF($F58=10,$G58,0)</f>
        <v>0</v>
      </c>
      <c r="S58" s="187">
        <f>IF($F58=11,$G58,0)</f>
        <v>0</v>
      </c>
      <c r="T58" s="166"/>
    </row>
    <row r="59" spans="1:20" s="61" customFormat="1" ht="27" customHeight="1">
      <c r="A59" s="41"/>
      <c r="B59" s="44"/>
      <c r="C59" s="115"/>
      <c r="D59" s="30"/>
      <c r="E59" s="55">
        <v>0</v>
      </c>
      <c r="F59" s="65">
        <v>0</v>
      </c>
      <c r="G59" s="31">
        <f>E59</f>
        <v>0</v>
      </c>
      <c r="H59" s="134">
        <f>IF($F59=1,$G59,0)</f>
        <v>0</v>
      </c>
      <c r="I59" s="134">
        <f>IF($F60=2,$G60,0)</f>
        <v>0</v>
      </c>
      <c r="J59" s="168">
        <f>IF($F59=2,$G59,0)</f>
        <v>0</v>
      </c>
      <c r="K59" s="134">
        <f>IF($F59=3,$G59,0)</f>
        <v>0</v>
      </c>
      <c r="L59" s="171"/>
      <c r="M59" s="169">
        <f>IF($F59=4,$G59,0)</f>
        <v>0</v>
      </c>
      <c r="N59" s="170">
        <f>IF($F59=5,$G59,0)</f>
        <v>0</v>
      </c>
      <c r="O59" s="169">
        <f>IF($F59=6,$G59,0)</f>
        <v>0</v>
      </c>
      <c r="P59" s="166">
        <f>IF($F59=7,$G59,0)</f>
        <v>0</v>
      </c>
      <c r="Q59" s="170">
        <f>IF($F59=9,$G59,0)</f>
        <v>0</v>
      </c>
      <c r="R59" s="169">
        <f>IF($F59=10,$G59,0)</f>
        <v>0</v>
      </c>
      <c r="S59" s="166">
        <f>IF($F59=11,$G59,0)</f>
        <v>0</v>
      </c>
      <c r="T59" s="166"/>
    </row>
    <row r="60" spans="1:20" s="80" customFormat="1" ht="27" customHeight="1">
      <c r="A60" s="41"/>
      <c r="B60" s="44"/>
      <c r="C60" s="139"/>
      <c r="D60" s="15"/>
      <c r="E60" s="55">
        <v>0</v>
      </c>
      <c r="F60" s="65">
        <v>0</v>
      </c>
      <c r="G60" s="86">
        <f>E60</f>
        <v>0</v>
      </c>
      <c r="H60" s="177">
        <f>IF($F60=1,$G60,0)</f>
        <v>0</v>
      </c>
      <c r="I60" s="134">
        <f t="shared" ref="I60" si="139">IF($F60=2,$G60,0)</f>
        <v>0</v>
      </c>
      <c r="J60" s="177">
        <f>IF($F60=2,$G60,0)</f>
        <v>0</v>
      </c>
      <c r="K60" s="177">
        <f>IF($F60=3,$G60,0)</f>
        <v>0</v>
      </c>
      <c r="L60" s="188"/>
      <c r="M60" s="172">
        <f>IF($F60=4,$G60,0)</f>
        <v>0</v>
      </c>
      <c r="N60" s="173">
        <f>IF($F60=5,$G60,0)</f>
        <v>0</v>
      </c>
      <c r="O60" s="172">
        <f>IF($F60=6,$E60,0)</f>
        <v>0</v>
      </c>
      <c r="P60" s="174">
        <f>IF($F60=7,$G60,0)</f>
        <v>0</v>
      </c>
      <c r="Q60" s="175">
        <f>IF($F60=9,$G60,0)</f>
        <v>0</v>
      </c>
      <c r="R60" s="172">
        <f>IF($F60=10,$G60,0)</f>
        <v>0</v>
      </c>
      <c r="S60" s="166">
        <f t="shared" ref="S60" si="140">IF($F60=11,$G60,0)</f>
        <v>0</v>
      </c>
      <c r="T60" s="179"/>
    </row>
    <row r="61" spans="1:20" s="80" customFormat="1" ht="38.25" customHeight="1" thickBot="1">
      <c r="A61" s="45" t="s">
        <v>79</v>
      </c>
      <c r="B61" s="46">
        <v>30</v>
      </c>
      <c r="C61" s="151" t="s">
        <v>80</v>
      </c>
      <c r="D61" s="27"/>
      <c r="E61" s="60"/>
      <c r="F61" s="68"/>
      <c r="G61" s="106"/>
      <c r="H61" s="85">
        <f>SUM(H58:H60)</f>
        <v>0</v>
      </c>
      <c r="I61" s="85">
        <f t="shared" ref="I61" si="141">SUM(I58:I60)</f>
        <v>0</v>
      </c>
      <c r="J61" s="85">
        <f t="shared" ref="J61" si="142">SUM(J58:J60)</f>
        <v>0</v>
      </c>
      <c r="K61" s="85">
        <f t="shared" ref="K61" si="143">SUM(K58:K60)</f>
        <v>0</v>
      </c>
      <c r="L61" s="47"/>
      <c r="M61" s="176">
        <f>SUM(M58:M60)</f>
        <v>0</v>
      </c>
      <c r="N61" s="176">
        <f t="shared" ref="N61" si="144">SUM(N58:N60)</f>
        <v>0</v>
      </c>
      <c r="O61" s="176">
        <f t="shared" ref="O61" si="145">SUM(O58:O60)</f>
        <v>0</v>
      </c>
      <c r="P61" s="176">
        <f t="shared" ref="P61" si="146">SUM(P58:P60)</f>
        <v>0</v>
      </c>
      <c r="Q61" s="176">
        <f t="shared" ref="Q61" si="147">SUM(Q58:Q60)</f>
        <v>0</v>
      </c>
      <c r="R61" s="176">
        <f t="shared" ref="R61" si="148">SUM(R58:R60)</f>
        <v>0</v>
      </c>
      <c r="S61" s="176">
        <f t="shared" ref="S61" si="149">SUM(S58:S60)</f>
        <v>0</v>
      </c>
      <c r="T61" s="166"/>
    </row>
    <row r="62" spans="1:20" s="80" customFormat="1" ht="27" customHeight="1" thickTop="1" thickBot="1">
      <c r="A62" s="213" t="s">
        <v>81</v>
      </c>
      <c r="B62" s="214"/>
      <c r="C62" s="215"/>
      <c r="D62" s="24"/>
      <c r="E62" s="137"/>
      <c r="F62" s="67"/>
      <c r="G62" s="105" t="s">
        <v>42</v>
      </c>
      <c r="H62" s="210">
        <f>SUM(H61:K61)</f>
        <v>0</v>
      </c>
      <c r="I62" s="211"/>
      <c r="J62" s="211"/>
      <c r="K62" s="212"/>
      <c r="L62" s="56"/>
      <c r="M62" s="162">
        <f>M61</f>
        <v>0</v>
      </c>
      <c r="N62" s="162">
        <f>N61</f>
        <v>0</v>
      </c>
      <c r="O62" s="162">
        <f t="shared" ref="O62" si="150">O61</f>
        <v>0</v>
      </c>
      <c r="P62" s="162">
        <f t="shared" ref="P62" si="151">P61</f>
        <v>0</v>
      </c>
      <c r="Q62" s="162">
        <f t="shared" ref="Q62" si="152">Q61</f>
        <v>0</v>
      </c>
      <c r="R62" s="162">
        <f t="shared" ref="R62" si="153">R61</f>
        <v>0</v>
      </c>
      <c r="S62" s="165">
        <f t="shared" ref="S62" si="154">S61</f>
        <v>0</v>
      </c>
      <c r="T62" s="181"/>
    </row>
    <row r="63" spans="1:20" s="80" customFormat="1" ht="30" customHeight="1" thickTop="1">
      <c r="A63" s="41" t="s">
        <v>76</v>
      </c>
      <c r="B63" s="44"/>
      <c r="C63" s="154"/>
      <c r="D63" s="138"/>
      <c r="E63" s="55">
        <v>0</v>
      </c>
      <c r="F63" s="160">
        <v>0</v>
      </c>
      <c r="G63" s="103">
        <v>0</v>
      </c>
      <c r="H63" s="182">
        <f>IF($F63=1,$G63,0)</f>
        <v>0</v>
      </c>
      <c r="I63" s="134">
        <f>IF($F64=2,$G64,0)</f>
        <v>0</v>
      </c>
      <c r="J63" s="183">
        <v>0</v>
      </c>
      <c r="K63" s="183">
        <f>IF($F63=3,$G63,0)</f>
        <v>0</v>
      </c>
      <c r="L63" s="184"/>
      <c r="M63" s="178">
        <f t="shared" ref="M63" si="155">IF($F63=4,$G63,0)</f>
        <v>0</v>
      </c>
      <c r="N63" s="185">
        <f>IF($F63=5,$G63,0)</f>
        <v>0</v>
      </c>
      <c r="O63" s="178">
        <f>IF($F63=6,$E63,0)</f>
        <v>0</v>
      </c>
      <c r="P63" s="182">
        <f>IF($F63=7,$G63,0)</f>
        <v>0</v>
      </c>
      <c r="Q63" s="186">
        <f>IF($F63=9,$G63,0)</f>
        <v>0</v>
      </c>
      <c r="R63" s="178">
        <f>IF($F63=10,$G63,0)</f>
        <v>0</v>
      </c>
      <c r="S63" s="187">
        <f>IF($F63=11,$G63,0)</f>
        <v>0</v>
      </c>
      <c r="T63" s="36"/>
    </row>
    <row r="64" spans="1:20" s="80" customFormat="1" ht="30" customHeight="1">
      <c r="A64" s="41"/>
      <c r="B64" s="44"/>
      <c r="C64" s="155"/>
      <c r="D64" s="15"/>
      <c r="E64" s="55">
        <v>0</v>
      </c>
      <c r="F64" s="65">
        <v>0</v>
      </c>
      <c r="G64" s="31">
        <f>E64</f>
        <v>0</v>
      </c>
      <c r="H64" s="134">
        <f>IF($F64=1,$G64,0)</f>
        <v>0</v>
      </c>
      <c r="I64" s="134">
        <f>IF($F65=2,$G65,0)</f>
        <v>0</v>
      </c>
      <c r="J64" s="168">
        <f>IF($F64=2,$G64,0)</f>
        <v>0</v>
      </c>
      <c r="K64" s="134">
        <f>IF($F64=3,$G64,0)</f>
        <v>0</v>
      </c>
      <c r="L64" s="171"/>
      <c r="M64" s="169">
        <f>IF($F64=4,$G64,0)</f>
        <v>0</v>
      </c>
      <c r="N64" s="170">
        <f>IF($F64=5,$G64,0)</f>
        <v>0</v>
      </c>
      <c r="O64" s="169">
        <f>IF($F64=6,$G64,0)</f>
        <v>0</v>
      </c>
      <c r="P64" s="166">
        <f>IF($F64=7,$G64,0)</f>
        <v>0</v>
      </c>
      <c r="Q64" s="170">
        <f>IF($F64=9,$G64,0)</f>
        <v>0</v>
      </c>
      <c r="R64" s="169">
        <f>IF($F64=10,$G64,0)</f>
        <v>0</v>
      </c>
      <c r="S64" s="166">
        <f>IF($F64=11,$G64,0)</f>
        <v>0</v>
      </c>
      <c r="T64" s="36"/>
    </row>
    <row r="65" spans="1:20" s="80" customFormat="1" ht="30" customHeight="1">
      <c r="A65" s="41"/>
      <c r="B65" s="44"/>
      <c r="C65" s="155"/>
      <c r="D65" s="15"/>
      <c r="E65" s="55">
        <v>0</v>
      </c>
      <c r="F65" s="65">
        <v>0</v>
      </c>
      <c r="G65" s="86">
        <f>E65</f>
        <v>0</v>
      </c>
      <c r="H65" s="177">
        <f>IF($F65=1,$G65,0)</f>
        <v>0</v>
      </c>
      <c r="I65" s="134">
        <f t="shared" ref="I65" si="156">IF($F65=2,$G65,0)</f>
        <v>0</v>
      </c>
      <c r="J65" s="177">
        <f>IF($F65=2,$G65,0)</f>
        <v>0</v>
      </c>
      <c r="K65" s="177">
        <f>IF($F65=3,$G65,0)</f>
        <v>0</v>
      </c>
      <c r="L65" s="188"/>
      <c r="M65" s="172">
        <f>IF($F65=4,$G65,0)</f>
        <v>0</v>
      </c>
      <c r="N65" s="173">
        <f>IF($F65=5,$G65,0)</f>
        <v>0</v>
      </c>
      <c r="O65" s="172">
        <f>IF($F65=6,$E65,0)</f>
        <v>0</v>
      </c>
      <c r="P65" s="174">
        <f>IF($F65=7,$G65,0)</f>
        <v>0</v>
      </c>
      <c r="Q65" s="175">
        <f>IF($F65=9,$G65,0)</f>
        <v>0</v>
      </c>
      <c r="R65" s="172">
        <f>IF($F65=10,$G65,0)</f>
        <v>0</v>
      </c>
      <c r="S65" s="166">
        <f t="shared" ref="S65" si="157">IF($F65=11,$G65,0)</f>
        <v>0</v>
      </c>
      <c r="T65" s="36"/>
    </row>
    <row r="66" spans="1:20" s="80" customFormat="1" ht="37.200000000000003" customHeight="1" thickBot="1">
      <c r="A66" s="53" t="s">
        <v>76</v>
      </c>
      <c r="B66" s="54">
        <v>30</v>
      </c>
      <c r="C66" s="151" t="s">
        <v>77</v>
      </c>
      <c r="D66" s="27"/>
      <c r="E66" s="60"/>
      <c r="F66" s="68"/>
      <c r="G66" s="106"/>
      <c r="H66" s="85">
        <f>SUM(H63:H65)</f>
        <v>0</v>
      </c>
      <c r="I66" s="85">
        <f t="shared" ref="I66" si="158">SUM(I63:I65)</f>
        <v>0</v>
      </c>
      <c r="J66" s="85">
        <f t="shared" ref="J66" si="159">SUM(J63:J65)</f>
        <v>0</v>
      </c>
      <c r="K66" s="85">
        <f t="shared" ref="K66" si="160">SUM(K63:K65)</f>
        <v>0</v>
      </c>
      <c r="L66" s="47"/>
      <c r="M66" s="176">
        <f>SUM(M63:M65)</f>
        <v>0</v>
      </c>
      <c r="N66" s="176">
        <f t="shared" ref="N66" si="161">SUM(N63:N65)</f>
        <v>0</v>
      </c>
      <c r="O66" s="176">
        <f t="shared" ref="O66" si="162">SUM(O63:O65)</f>
        <v>0</v>
      </c>
      <c r="P66" s="176">
        <f>SUM(P63:P65)</f>
        <v>0</v>
      </c>
      <c r="Q66" s="176">
        <f t="shared" ref="Q66" si="163">SUM(Q63:Q65)</f>
        <v>0</v>
      </c>
      <c r="R66" s="176">
        <f t="shared" ref="R66" si="164">SUM(R63:R65)</f>
        <v>0</v>
      </c>
      <c r="S66" s="176">
        <f t="shared" ref="S66" si="165">SUM(S63:S65)</f>
        <v>0</v>
      </c>
      <c r="T66" s="36"/>
    </row>
    <row r="67" spans="1:20" s="80" customFormat="1" ht="30" customHeight="1" thickBot="1">
      <c r="A67" s="207" t="s">
        <v>78</v>
      </c>
      <c r="B67" s="208"/>
      <c r="C67" s="209"/>
      <c r="D67" s="24"/>
      <c r="E67" s="137"/>
      <c r="F67" s="67"/>
      <c r="G67" s="105" t="s">
        <v>42</v>
      </c>
      <c r="H67" s="210">
        <f>SUM(H66:K66)</f>
        <v>0</v>
      </c>
      <c r="I67" s="211"/>
      <c r="J67" s="211"/>
      <c r="K67" s="212"/>
      <c r="L67" s="56"/>
      <c r="M67" s="162">
        <f>M66</f>
        <v>0</v>
      </c>
      <c r="N67" s="162">
        <f>N66</f>
        <v>0</v>
      </c>
      <c r="O67" s="162">
        <f t="shared" ref="O67" si="166">O66</f>
        <v>0</v>
      </c>
      <c r="P67" s="162">
        <f t="shared" ref="P67" si="167">P66</f>
        <v>0</v>
      </c>
      <c r="Q67" s="162">
        <f t="shared" ref="Q67" si="168">Q66</f>
        <v>0</v>
      </c>
      <c r="R67" s="162">
        <f t="shared" ref="R67" si="169">R66</f>
        <v>0</v>
      </c>
      <c r="S67" s="165">
        <f t="shared" ref="S67" si="170">S66</f>
        <v>0</v>
      </c>
      <c r="T67" s="163"/>
    </row>
    <row r="68" spans="1:20" s="34" customFormat="1" ht="30.75" customHeight="1" thickTop="1">
      <c r="C68" s="152"/>
      <c r="D68" s="89"/>
      <c r="E68" s="61"/>
      <c r="F68" s="69"/>
      <c r="G68" s="35"/>
      <c r="H68" s="61"/>
      <c r="I68" s="61"/>
      <c r="J68" s="90"/>
      <c r="K68" s="61"/>
      <c r="L68" s="91"/>
      <c r="M68" s="61"/>
      <c r="N68" s="61"/>
      <c r="O68" s="61"/>
      <c r="P68" s="61"/>
      <c r="Q68" s="61"/>
    </row>
    <row r="69" spans="1:20" s="34" customFormat="1" ht="30.75" customHeight="1">
      <c r="C69" s="152"/>
      <c r="D69" s="89"/>
      <c r="E69" s="61"/>
      <c r="F69" s="69"/>
      <c r="G69" s="35"/>
      <c r="H69" s="61"/>
      <c r="I69" s="61"/>
      <c r="J69" s="61"/>
      <c r="K69" s="61"/>
      <c r="L69" s="91"/>
      <c r="M69" s="61"/>
      <c r="N69" s="61"/>
      <c r="O69" s="61"/>
      <c r="P69" s="61"/>
      <c r="Q69" s="61"/>
    </row>
    <row r="70" spans="1:20" s="34" customFormat="1" ht="30.75" customHeight="1">
      <c r="C70" s="152"/>
      <c r="D70" s="89"/>
      <c r="E70" s="61"/>
      <c r="F70" s="69"/>
      <c r="G70" s="35"/>
      <c r="H70" s="61"/>
      <c r="I70" s="61"/>
      <c r="J70" s="61"/>
      <c r="K70" s="61"/>
      <c r="L70" s="91"/>
      <c r="M70" s="61"/>
      <c r="N70" s="61"/>
      <c r="O70" s="61"/>
      <c r="P70" s="61"/>
      <c r="Q70" s="61"/>
    </row>
    <row r="71" spans="1:20" s="34" customFormat="1" ht="30.75" customHeight="1">
      <c r="C71" s="152"/>
      <c r="D71" s="89"/>
      <c r="E71" s="61"/>
      <c r="F71" s="69"/>
      <c r="G71" s="35"/>
      <c r="H71" s="61"/>
      <c r="I71" s="61"/>
      <c r="J71" s="61"/>
      <c r="K71" s="61"/>
      <c r="L71" s="91"/>
      <c r="M71" s="61"/>
      <c r="N71" s="61"/>
      <c r="O71" s="61"/>
      <c r="P71" s="61"/>
      <c r="Q71" s="61"/>
    </row>
    <row r="72" spans="1:20" s="34" customFormat="1" ht="30.75" customHeight="1">
      <c r="C72" s="152"/>
      <c r="D72" s="89"/>
      <c r="E72" s="61"/>
      <c r="F72" s="69"/>
      <c r="G72" s="35"/>
      <c r="H72" s="61"/>
      <c r="I72" s="61"/>
      <c r="J72" s="61"/>
      <c r="K72" s="61"/>
      <c r="L72" s="91"/>
      <c r="M72" s="61"/>
      <c r="N72" s="61"/>
      <c r="O72" s="61"/>
      <c r="P72" s="61"/>
      <c r="Q72" s="61"/>
    </row>
    <row r="73" spans="1:20" s="34" customFormat="1" ht="30.75" customHeight="1">
      <c r="C73" s="152"/>
      <c r="D73" s="89"/>
      <c r="E73" s="61"/>
      <c r="F73" s="69"/>
      <c r="G73" s="35"/>
      <c r="H73" s="61"/>
      <c r="I73" s="61"/>
      <c r="J73" s="61"/>
      <c r="K73" s="61"/>
      <c r="L73" s="91"/>
      <c r="M73" s="61"/>
      <c r="N73" s="61"/>
      <c r="O73" s="61"/>
      <c r="P73" s="61"/>
      <c r="Q73" s="61"/>
    </row>
    <row r="74" spans="1:20" s="34" customFormat="1" ht="30.75" customHeight="1">
      <c r="C74" s="152"/>
      <c r="D74" s="89"/>
      <c r="E74" s="61"/>
      <c r="F74" s="69"/>
      <c r="G74" s="35"/>
      <c r="H74" s="61"/>
      <c r="I74" s="61"/>
      <c r="J74" s="61"/>
      <c r="K74" s="61"/>
      <c r="L74" s="91"/>
      <c r="M74" s="61"/>
      <c r="N74" s="61"/>
      <c r="O74" s="61"/>
      <c r="P74" s="61"/>
      <c r="Q74" s="61"/>
    </row>
    <row r="75" spans="1:20" s="34" customFormat="1" ht="30.75" customHeight="1">
      <c r="C75" s="152"/>
      <c r="D75" s="89"/>
      <c r="E75" s="61"/>
      <c r="F75" s="69"/>
      <c r="G75" s="35"/>
      <c r="H75" s="61"/>
      <c r="I75" s="61"/>
      <c r="J75" s="61"/>
      <c r="K75" s="61"/>
      <c r="L75" s="91"/>
      <c r="M75" s="61"/>
      <c r="N75" s="61"/>
      <c r="O75" s="61"/>
      <c r="P75" s="61"/>
      <c r="Q75" s="61"/>
    </row>
    <row r="76" spans="1:20" s="34" customFormat="1" ht="30.75" customHeight="1">
      <c r="C76" s="152"/>
      <c r="D76" s="89"/>
      <c r="E76" s="61"/>
      <c r="F76" s="69"/>
      <c r="G76" s="35"/>
      <c r="H76" s="61"/>
      <c r="I76" s="61"/>
      <c r="J76" s="61"/>
      <c r="K76" s="61"/>
      <c r="L76" s="91"/>
      <c r="M76" s="61"/>
      <c r="N76" s="61"/>
      <c r="O76" s="61"/>
      <c r="P76" s="61"/>
      <c r="Q76" s="61"/>
    </row>
    <row r="77" spans="1:20" s="34" customFormat="1" ht="30.75" customHeight="1">
      <c r="C77" s="152"/>
      <c r="D77" s="89"/>
      <c r="E77" s="61"/>
      <c r="F77" s="69"/>
      <c r="G77" s="35"/>
      <c r="H77" s="61"/>
      <c r="I77" s="61"/>
      <c r="J77" s="61"/>
      <c r="K77" s="61"/>
      <c r="L77" s="91"/>
      <c r="M77" s="61"/>
      <c r="N77" s="61"/>
      <c r="O77" s="61"/>
      <c r="P77" s="61"/>
      <c r="Q77" s="61"/>
    </row>
    <row r="78" spans="1:20" s="34" customFormat="1" ht="30.75" customHeight="1">
      <c r="C78" s="152"/>
      <c r="D78" s="89"/>
      <c r="E78" s="61"/>
      <c r="F78" s="69"/>
      <c r="G78" s="35"/>
      <c r="H78" s="61"/>
      <c r="I78" s="61"/>
      <c r="J78" s="61"/>
      <c r="K78" s="61"/>
      <c r="L78" s="91"/>
      <c r="M78" s="61"/>
      <c r="N78" s="61"/>
      <c r="O78" s="61"/>
      <c r="P78" s="61"/>
      <c r="Q78" s="61"/>
    </row>
    <row r="79" spans="1:20" s="34" customFormat="1" ht="30.75" customHeight="1">
      <c r="C79" s="152"/>
      <c r="D79" s="89"/>
      <c r="E79" s="61"/>
      <c r="F79" s="69"/>
      <c r="G79" s="35"/>
      <c r="H79" s="61"/>
      <c r="I79" s="61"/>
      <c r="J79" s="61"/>
      <c r="K79" s="61"/>
      <c r="L79" s="91"/>
      <c r="M79" s="61"/>
      <c r="N79" s="61"/>
      <c r="O79" s="61"/>
      <c r="P79" s="61"/>
      <c r="Q79" s="61"/>
    </row>
    <row r="80" spans="1:20" s="34" customFormat="1" ht="30.75" customHeight="1">
      <c r="C80" s="152"/>
      <c r="D80" s="89"/>
      <c r="E80" s="61"/>
      <c r="F80" s="69"/>
      <c r="G80" s="35"/>
      <c r="H80" s="61"/>
      <c r="I80" s="61"/>
      <c r="J80" s="61"/>
      <c r="K80" s="61"/>
      <c r="L80" s="91"/>
      <c r="M80" s="61"/>
      <c r="N80" s="61"/>
      <c r="O80" s="61"/>
      <c r="P80" s="61"/>
      <c r="Q80" s="61"/>
    </row>
    <row r="81" spans="3:17" s="34" customFormat="1" ht="30.75" customHeight="1">
      <c r="C81" s="152"/>
      <c r="D81" s="89"/>
      <c r="E81" s="61"/>
      <c r="F81" s="69"/>
      <c r="G81" s="35"/>
      <c r="H81" s="61"/>
      <c r="I81" s="61"/>
      <c r="J81" s="61"/>
      <c r="K81" s="61"/>
      <c r="L81" s="91"/>
      <c r="M81" s="61"/>
      <c r="N81" s="61"/>
      <c r="O81" s="61"/>
      <c r="P81" s="61"/>
      <c r="Q81" s="61"/>
    </row>
    <row r="82" spans="3:17" s="34" customFormat="1" ht="30.75" customHeight="1">
      <c r="C82" s="152"/>
      <c r="D82" s="89"/>
      <c r="E82" s="61"/>
      <c r="F82" s="69"/>
      <c r="G82" s="35"/>
      <c r="H82" s="61"/>
      <c r="I82" s="61"/>
      <c r="J82" s="61"/>
      <c r="K82" s="61"/>
      <c r="L82" s="91"/>
      <c r="M82" s="61"/>
      <c r="N82" s="61"/>
      <c r="O82" s="61"/>
      <c r="P82" s="61"/>
      <c r="Q82" s="61"/>
    </row>
    <row r="83" spans="3:17" s="34" customFormat="1" ht="30.75" customHeight="1">
      <c r="C83" s="152"/>
      <c r="D83" s="89"/>
      <c r="E83" s="61"/>
      <c r="F83" s="69"/>
      <c r="G83" s="35"/>
      <c r="H83" s="61"/>
      <c r="I83" s="61"/>
      <c r="J83" s="61"/>
      <c r="K83" s="61"/>
      <c r="L83" s="91"/>
      <c r="M83" s="61"/>
      <c r="N83" s="61"/>
      <c r="O83" s="61"/>
      <c r="P83" s="61"/>
      <c r="Q83" s="61"/>
    </row>
    <row r="84" spans="3:17" s="34" customFormat="1" ht="30.75" customHeight="1">
      <c r="C84" s="152"/>
      <c r="D84" s="89"/>
      <c r="E84" s="61"/>
      <c r="F84" s="69"/>
      <c r="G84" s="35"/>
      <c r="H84" s="61"/>
      <c r="I84" s="61"/>
      <c r="J84" s="61"/>
      <c r="K84" s="61"/>
      <c r="L84" s="91"/>
      <c r="M84" s="61"/>
      <c r="N84" s="61"/>
      <c r="O84" s="61"/>
      <c r="P84" s="61"/>
      <c r="Q84" s="61"/>
    </row>
    <row r="85" spans="3:17" s="34" customFormat="1" ht="30.75" customHeight="1">
      <c r="C85" s="152"/>
      <c r="D85" s="89"/>
      <c r="E85" s="61"/>
      <c r="F85" s="69"/>
      <c r="G85" s="35"/>
      <c r="H85" s="61"/>
      <c r="I85" s="61"/>
      <c r="J85" s="61"/>
      <c r="K85" s="61"/>
      <c r="L85" s="91"/>
      <c r="M85" s="61"/>
      <c r="N85" s="61"/>
      <c r="O85" s="61"/>
      <c r="P85" s="61"/>
      <c r="Q85" s="61"/>
    </row>
    <row r="86" spans="3:17" s="34" customFormat="1" ht="30.75" customHeight="1">
      <c r="C86" s="152"/>
      <c r="D86" s="89"/>
      <c r="E86" s="61"/>
      <c r="F86" s="69"/>
      <c r="G86" s="35"/>
      <c r="H86" s="61"/>
      <c r="I86" s="61"/>
      <c r="J86" s="61"/>
      <c r="K86" s="61"/>
      <c r="L86" s="91"/>
      <c r="M86" s="61"/>
      <c r="N86" s="61"/>
      <c r="O86" s="61"/>
      <c r="P86" s="61"/>
      <c r="Q86" s="61"/>
    </row>
    <row r="87" spans="3:17" s="34" customFormat="1" ht="30.75" customHeight="1">
      <c r="C87" s="152"/>
      <c r="D87" s="89"/>
      <c r="E87" s="61"/>
      <c r="F87" s="69"/>
      <c r="G87" s="35"/>
      <c r="H87" s="61"/>
      <c r="I87" s="61"/>
      <c r="J87" s="61"/>
      <c r="K87" s="61"/>
      <c r="L87" s="91"/>
      <c r="M87" s="61"/>
      <c r="N87" s="61"/>
      <c r="O87" s="61"/>
      <c r="P87" s="61"/>
      <c r="Q87" s="61"/>
    </row>
    <row r="88" spans="3:17" s="34" customFormat="1" ht="30.75" customHeight="1">
      <c r="C88" s="152"/>
      <c r="D88" s="89"/>
      <c r="E88" s="61"/>
      <c r="F88" s="69"/>
      <c r="G88" s="35"/>
      <c r="H88" s="61"/>
      <c r="I88" s="61"/>
      <c r="J88" s="61"/>
      <c r="K88" s="61"/>
      <c r="L88" s="91"/>
      <c r="M88" s="61"/>
      <c r="N88" s="61"/>
      <c r="O88" s="61"/>
      <c r="P88" s="61"/>
      <c r="Q88" s="61"/>
    </row>
    <row r="89" spans="3:17" s="34" customFormat="1" ht="30.75" customHeight="1">
      <c r="C89" s="152"/>
      <c r="D89" s="89"/>
      <c r="E89" s="61"/>
      <c r="F89" s="69"/>
      <c r="G89" s="35"/>
      <c r="H89" s="61"/>
      <c r="I89" s="61"/>
      <c r="J89" s="61"/>
      <c r="K89" s="61"/>
      <c r="L89" s="91"/>
      <c r="M89" s="61"/>
      <c r="N89" s="61"/>
      <c r="O89" s="61"/>
      <c r="P89" s="61"/>
      <c r="Q89" s="61"/>
    </row>
    <row r="90" spans="3:17" s="34" customFormat="1" ht="30.75" customHeight="1">
      <c r="C90" s="152"/>
      <c r="D90" s="89"/>
      <c r="E90" s="61"/>
      <c r="F90" s="69"/>
      <c r="G90" s="35"/>
      <c r="H90" s="61"/>
      <c r="I90" s="61"/>
      <c r="J90" s="61"/>
      <c r="K90" s="61"/>
      <c r="L90" s="91"/>
      <c r="M90" s="61"/>
      <c r="N90" s="61"/>
      <c r="O90" s="61"/>
      <c r="P90" s="61"/>
      <c r="Q90" s="61"/>
    </row>
    <row r="91" spans="3:17" s="34" customFormat="1" ht="30.75" customHeight="1">
      <c r="C91" s="152"/>
      <c r="D91" s="89"/>
      <c r="E91" s="61"/>
      <c r="F91" s="69"/>
      <c r="G91" s="35"/>
      <c r="H91" s="61"/>
      <c r="I91" s="61"/>
      <c r="J91" s="61"/>
      <c r="K91" s="61"/>
      <c r="L91" s="91"/>
      <c r="M91" s="61"/>
      <c r="N91" s="61"/>
      <c r="O91" s="61"/>
      <c r="P91" s="61"/>
      <c r="Q91" s="61"/>
    </row>
    <row r="92" spans="3:17" s="34" customFormat="1" ht="30.75" customHeight="1">
      <c r="C92" s="152"/>
      <c r="D92" s="89"/>
      <c r="E92" s="61"/>
      <c r="F92" s="69"/>
      <c r="G92" s="35"/>
      <c r="H92" s="61"/>
      <c r="I92" s="61"/>
      <c r="J92" s="61"/>
      <c r="K92" s="61"/>
      <c r="L92" s="91"/>
      <c r="M92" s="61"/>
      <c r="N92" s="61"/>
      <c r="O92" s="61"/>
      <c r="P92" s="61"/>
      <c r="Q92" s="61"/>
    </row>
    <row r="93" spans="3:17" s="34" customFormat="1" ht="30.75" customHeight="1">
      <c r="C93" s="152"/>
      <c r="D93" s="89"/>
      <c r="E93" s="61"/>
      <c r="F93" s="69"/>
      <c r="G93" s="35"/>
      <c r="H93" s="61"/>
      <c r="I93" s="61"/>
      <c r="J93" s="61"/>
      <c r="K93" s="61"/>
      <c r="L93" s="91"/>
      <c r="M93" s="61"/>
      <c r="N93" s="61"/>
      <c r="O93" s="61"/>
      <c r="P93" s="61"/>
      <c r="Q93" s="61"/>
    </row>
    <row r="94" spans="3:17" s="34" customFormat="1" ht="30.75" customHeight="1">
      <c r="C94" s="152"/>
      <c r="D94" s="89"/>
      <c r="E94" s="61"/>
      <c r="F94" s="69"/>
      <c r="G94" s="35"/>
      <c r="H94" s="61"/>
      <c r="I94" s="61"/>
      <c r="J94" s="61"/>
      <c r="K94" s="61"/>
      <c r="L94" s="91"/>
      <c r="M94" s="61"/>
      <c r="N94" s="61"/>
      <c r="O94" s="61"/>
      <c r="P94" s="61"/>
      <c r="Q94" s="61"/>
    </row>
    <row r="95" spans="3:17" s="34" customFormat="1" ht="30.75" customHeight="1">
      <c r="C95" s="152"/>
      <c r="D95" s="89"/>
      <c r="E95" s="61"/>
      <c r="F95" s="69"/>
      <c r="G95" s="35"/>
      <c r="H95" s="61"/>
      <c r="I95" s="61"/>
      <c r="J95" s="61"/>
      <c r="K95" s="61"/>
      <c r="L95" s="91"/>
      <c r="M95" s="61"/>
      <c r="N95" s="61"/>
      <c r="O95" s="61"/>
      <c r="P95" s="61"/>
      <c r="Q95" s="61"/>
    </row>
    <row r="96" spans="3:17" s="34" customFormat="1" ht="30.75" customHeight="1">
      <c r="C96" s="152"/>
      <c r="D96" s="89"/>
      <c r="E96" s="61"/>
      <c r="F96" s="69"/>
      <c r="G96" s="35"/>
      <c r="H96" s="61"/>
      <c r="I96" s="61"/>
      <c r="J96" s="61"/>
      <c r="K96" s="61"/>
      <c r="L96" s="91"/>
      <c r="M96" s="61"/>
      <c r="N96" s="61"/>
      <c r="O96" s="61"/>
      <c r="P96" s="61"/>
      <c r="Q96" s="61"/>
    </row>
    <row r="97" spans="3:17" s="34" customFormat="1" ht="30.75" customHeight="1">
      <c r="C97" s="152"/>
      <c r="D97" s="89"/>
      <c r="E97" s="61"/>
      <c r="F97" s="69"/>
      <c r="G97" s="35"/>
      <c r="H97" s="61"/>
      <c r="I97" s="61"/>
      <c r="J97" s="61"/>
      <c r="K97" s="61"/>
      <c r="L97" s="91"/>
      <c r="M97" s="61"/>
      <c r="N97" s="61"/>
      <c r="O97" s="61"/>
      <c r="P97" s="61"/>
      <c r="Q97" s="61"/>
    </row>
    <row r="98" spans="3:17" s="34" customFormat="1" ht="30.75" customHeight="1">
      <c r="C98" s="152"/>
      <c r="D98" s="89"/>
      <c r="E98" s="61"/>
      <c r="F98" s="69"/>
      <c r="G98" s="35"/>
      <c r="H98" s="61"/>
      <c r="I98" s="61"/>
      <c r="J98" s="61"/>
      <c r="K98" s="61"/>
      <c r="L98" s="91"/>
      <c r="M98" s="61"/>
      <c r="N98" s="61"/>
      <c r="O98" s="61"/>
      <c r="P98" s="61"/>
      <c r="Q98" s="61"/>
    </row>
    <row r="99" spans="3:17" s="34" customFormat="1" ht="30.75" customHeight="1">
      <c r="C99" s="152"/>
      <c r="D99" s="89"/>
      <c r="E99" s="61"/>
      <c r="F99" s="69"/>
      <c r="G99" s="35"/>
      <c r="H99" s="61"/>
      <c r="I99" s="61"/>
      <c r="J99" s="61"/>
      <c r="K99" s="61"/>
      <c r="L99" s="91"/>
      <c r="M99" s="61"/>
      <c r="N99" s="61"/>
      <c r="O99" s="61"/>
      <c r="P99" s="61"/>
      <c r="Q99" s="61"/>
    </row>
    <row r="100" spans="3:17" s="34" customFormat="1" ht="30.75" customHeight="1">
      <c r="C100" s="152"/>
      <c r="D100" s="89"/>
      <c r="E100" s="61"/>
      <c r="F100" s="69"/>
      <c r="G100" s="35"/>
      <c r="H100" s="61"/>
      <c r="I100" s="61"/>
      <c r="J100" s="61"/>
      <c r="K100" s="61"/>
      <c r="L100" s="91"/>
      <c r="M100" s="61"/>
      <c r="N100" s="61"/>
      <c r="O100" s="61"/>
      <c r="P100" s="61"/>
      <c r="Q100" s="61"/>
    </row>
    <row r="101" spans="3:17" s="34" customFormat="1" ht="30.75" customHeight="1">
      <c r="C101" s="152"/>
      <c r="D101" s="89"/>
      <c r="E101" s="61"/>
      <c r="F101" s="69"/>
      <c r="G101" s="35"/>
      <c r="H101" s="61"/>
      <c r="I101" s="61"/>
      <c r="J101" s="61"/>
      <c r="K101" s="61"/>
      <c r="L101" s="91"/>
      <c r="M101" s="61"/>
      <c r="N101" s="61"/>
      <c r="O101" s="61"/>
      <c r="P101" s="61"/>
      <c r="Q101" s="61"/>
    </row>
    <row r="102" spans="3:17" s="34" customFormat="1" ht="30.75" customHeight="1">
      <c r="C102" s="152"/>
      <c r="D102" s="89"/>
      <c r="E102" s="61"/>
      <c r="F102" s="69"/>
      <c r="G102" s="35"/>
      <c r="H102" s="61"/>
      <c r="I102" s="61"/>
      <c r="J102" s="61"/>
      <c r="K102" s="61"/>
      <c r="L102" s="91"/>
      <c r="M102" s="61"/>
      <c r="N102" s="61"/>
      <c r="O102" s="61"/>
      <c r="P102" s="61"/>
      <c r="Q102" s="61"/>
    </row>
    <row r="103" spans="3:17" s="34" customFormat="1" ht="30.75" customHeight="1">
      <c r="C103" s="152"/>
      <c r="D103" s="89"/>
      <c r="E103" s="61"/>
      <c r="F103" s="69"/>
      <c r="G103" s="35"/>
      <c r="H103" s="61"/>
      <c r="I103" s="61"/>
      <c r="J103" s="61"/>
      <c r="K103" s="61"/>
      <c r="L103" s="91"/>
      <c r="M103" s="61"/>
      <c r="N103" s="61"/>
      <c r="O103" s="61"/>
      <c r="P103" s="61"/>
      <c r="Q103" s="61"/>
    </row>
    <row r="104" spans="3:17" s="34" customFormat="1" ht="30.75" customHeight="1">
      <c r="C104" s="152"/>
      <c r="D104" s="89"/>
      <c r="E104" s="61"/>
      <c r="F104" s="69"/>
      <c r="G104" s="35"/>
      <c r="H104" s="61"/>
      <c r="I104" s="61"/>
      <c r="J104" s="61"/>
      <c r="K104" s="61"/>
      <c r="L104" s="91"/>
      <c r="M104" s="61"/>
      <c r="N104" s="61"/>
      <c r="O104" s="61"/>
      <c r="P104" s="61"/>
      <c r="Q104" s="61"/>
    </row>
    <row r="105" spans="3:17" s="34" customFormat="1" ht="30.75" customHeight="1">
      <c r="C105" s="152"/>
      <c r="D105" s="89"/>
      <c r="E105" s="61"/>
      <c r="F105" s="69"/>
      <c r="G105" s="35"/>
      <c r="H105" s="61"/>
      <c r="I105" s="61"/>
      <c r="J105" s="61"/>
      <c r="K105" s="61"/>
      <c r="L105" s="91"/>
      <c r="M105" s="61"/>
      <c r="N105" s="61"/>
      <c r="O105" s="61"/>
      <c r="P105" s="61"/>
      <c r="Q105" s="61"/>
    </row>
    <row r="106" spans="3:17" s="34" customFormat="1" ht="30.75" customHeight="1">
      <c r="C106" s="152"/>
      <c r="D106" s="89"/>
      <c r="E106" s="61"/>
      <c r="F106" s="69"/>
      <c r="G106" s="35"/>
      <c r="H106" s="61"/>
      <c r="I106" s="61"/>
      <c r="J106" s="61"/>
      <c r="K106" s="61"/>
      <c r="L106" s="91"/>
      <c r="M106" s="61"/>
      <c r="N106" s="61"/>
      <c r="O106" s="61"/>
      <c r="P106" s="61"/>
      <c r="Q106" s="61"/>
    </row>
    <row r="107" spans="3:17" s="34" customFormat="1" ht="30.75" customHeight="1">
      <c r="C107" s="152"/>
      <c r="D107" s="89"/>
      <c r="E107" s="61"/>
      <c r="F107" s="69"/>
      <c r="G107" s="35"/>
      <c r="H107" s="61"/>
      <c r="I107" s="61"/>
      <c r="J107" s="61"/>
      <c r="K107" s="61"/>
      <c r="L107" s="91"/>
      <c r="M107" s="61"/>
      <c r="N107" s="61"/>
      <c r="O107" s="61"/>
      <c r="P107" s="61"/>
      <c r="Q107" s="61"/>
    </row>
    <row r="108" spans="3:17" s="34" customFormat="1" ht="30.75" customHeight="1">
      <c r="C108" s="152"/>
      <c r="D108" s="89"/>
      <c r="E108" s="61"/>
      <c r="F108" s="69"/>
      <c r="G108" s="35"/>
      <c r="H108" s="61"/>
      <c r="I108" s="61"/>
      <c r="J108" s="61"/>
      <c r="K108" s="61"/>
      <c r="L108" s="91"/>
      <c r="M108" s="61"/>
      <c r="N108" s="61"/>
      <c r="O108" s="61"/>
      <c r="P108" s="61"/>
      <c r="Q108" s="61"/>
    </row>
    <row r="109" spans="3:17" s="34" customFormat="1" ht="30.75" customHeight="1">
      <c r="C109" s="152"/>
      <c r="D109" s="89"/>
      <c r="E109" s="61"/>
      <c r="F109" s="69"/>
      <c r="G109" s="35"/>
      <c r="H109" s="61"/>
      <c r="I109" s="61"/>
      <c r="J109" s="61"/>
      <c r="K109" s="61"/>
      <c r="L109" s="91"/>
      <c r="M109" s="61"/>
      <c r="N109" s="61"/>
      <c r="O109" s="61"/>
      <c r="P109" s="61"/>
      <c r="Q109" s="61"/>
    </row>
    <row r="110" spans="3:17" s="34" customFormat="1" ht="30.75" customHeight="1">
      <c r="C110" s="152"/>
      <c r="D110" s="89"/>
      <c r="E110" s="61"/>
      <c r="F110" s="69"/>
      <c r="G110" s="35"/>
      <c r="H110" s="61"/>
      <c r="I110" s="61"/>
      <c r="J110" s="61"/>
      <c r="K110" s="61"/>
      <c r="L110" s="91"/>
      <c r="M110" s="61"/>
      <c r="N110" s="61"/>
      <c r="O110" s="61"/>
      <c r="P110" s="61"/>
      <c r="Q110" s="61"/>
    </row>
    <row r="111" spans="3:17" s="34" customFormat="1" ht="30.75" customHeight="1">
      <c r="C111" s="152"/>
      <c r="D111" s="89"/>
      <c r="E111" s="61"/>
      <c r="F111" s="69"/>
      <c r="G111" s="35"/>
      <c r="H111" s="61"/>
      <c r="I111" s="61"/>
      <c r="J111" s="61"/>
      <c r="K111" s="61"/>
      <c r="L111" s="91"/>
      <c r="M111" s="61"/>
      <c r="N111" s="61"/>
      <c r="O111" s="61"/>
      <c r="P111" s="61"/>
      <c r="Q111" s="61"/>
    </row>
    <row r="112" spans="3:17" s="34" customFormat="1" ht="30.75" customHeight="1">
      <c r="C112" s="152"/>
      <c r="D112" s="89"/>
      <c r="E112" s="61"/>
      <c r="F112" s="69"/>
      <c r="G112" s="35"/>
      <c r="H112" s="61"/>
      <c r="I112" s="61"/>
      <c r="J112" s="61"/>
      <c r="K112" s="61"/>
      <c r="L112" s="91"/>
      <c r="M112" s="61"/>
      <c r="N112" s="61"/>
      <c r="O112" s="61"/>
      <c r="P112" s="61"/>
      <c r="Q112" s="61"/>
    </row>
    <row r="113" spans="3:20" s="34" customFormat="1" ht="30.75" customHeight="1">
      <c r="C113" s="152"/>
      <c r="D113" s="89"/>
      <c r="E113" s="61"/>
      <c r="F113" s="69"/>
      <c r="G113" s="35"/>
      <c r="H113" s="61"/>
      <c r="I113" s="61"/>
      <c r="J113" s="61"/>
      <c r="K113" s="61"/>
      <c r="L113" s="91"/>
      <c r="M113" s="61"/>
      <c r="N113" s="61"/>
      <c r="O113" s="61"/>
      <c r="P113" s="61"/>
      <c r="Q113" s="61"/>
    </row>
    <row r="114" spans="3:20" s="34" customFormat="1" ht="30.75" customHeight="1">
      <c r="C114" s="152"/>
      <c r="D114" s="89"/>
      <c r="E114" s="61"/>
      <c r="F114" s="69"/>
      <c r="G114" s="35"/>
      <c r="H114" s="61"/>
      <c r="I114" s="61"/>
      <c r="J114" s="61"/>
      <c r="K114" s="61"/>
      <c r="L114" s="91"/>
      <c r="M114" s="61"/>
      <c r="N114" s="61"/>
      <c r="O114" s="61"/>
      <c r="P114" s="61"/>
      <c r="Q114" s="61"/>
      <c r="R114" s="61"/>
      <c r="S114" s="61"/>
      <c r="T114" s="61"/>
    </row>
    <row r="115" spans="3:20" s="34" customFormat="1" ht="30.75" customHeight="1">
      <c r="C115" s="152"/>
      <c r="D115" s="89"/>
      <c r="E115" s="61"/>
      <c r="F115" s="69"/>
      <c r="G115" s="35"/>
      <c r="H115" s="61"/>
      <c r="I115" s="61"/>
      <c r="J115" s="61"/>
      <c r="K115" s="61"/>
      <c r="L115" s="91"/>
      <c r="M115" s="61"/>
      <c r="N115" s="61"/>
      <c r="O115" s="61"/>
      <c r="P115" s="61"/>
      <c r="Q115" s="61"/>
      <c r="R115" s="61"/>
      <c r="S115" s="61"/>
      <c r="T115" s="61"/>
    </row>
    <row r="116" spans="3:20" s="34" customFormat="1" ht="30.75" customHeight="1">
      <c r="C116" s="152"/>
      <c r="D116" s="89"/>
      <c r="E116" s="61"/>
      <c r="F116" s="69"/>
      <c r="G116" s="35"/>
      <c r="H116" s="61"/>
      <c r="I116" s="61"/>
      <c r="J116" s="61"/>
      <c r="K116" s="61"/>
      <c r="L116" s="91"/>
      <c r="M116" s="61"/>
      <c r="N116" s="61"/>
      <c r="O116" s="61"/>
      <c r="P116" s="61"/>
      <c r="Q116" s="61"/>
      <c r="R116" s="61"/>
      <c r="S116" s="61"/>
      <c r="T116" s="61"/>
    </row>
    <row r="117" spans="3:20" s="34" customFormat="1" ht="30.75" customHeight="1">
      <c r="C117" s="152"/>
      <c r="D117" s="89"/>
      <c r="E117" s="61"/>
      <c r="F117" s="69"/>
      <c r="G117" s="35"/>
      <c r="H117" s="61"/>
      <c r="I117" s="61"/>
      <c r="J117" s="61"/>
      <c r="K117" s="61"/>
      <c r="L117" s="91"/>
      <c r="M117" s="61"/>
      <c r="N117" s="61"/>
      <c r="O117" s="61"/>
      <c r="P117" s="61"/>
      <c r="Q117" s="61"/>
      <c r="R117" s="61"/>
      <c r="S117" s="61"/>
      <c r="T117" s="61"/>
    </row>
    <row r="118" spans="3:20" s="34" customFormat="1" ht="30.75" customHeight="1">
      <c r="C118" s="152"/>
      <c r="D118" s="89"/>
      <c r="E118" s="61"/>
      <c r="F118" s="69"/>
      <c r="G118" s="35"/>
      <c r="H118" s="61"/>
      <c r="I118" s="61"/>
      <c r="J118" s="61"/>
      <c r="K118" s="61"/>
      <c r="L118" s="91"/>
      <c r="M118" s="61"/>
      <c r="N118" s="61"/>
      <c r="O118" s="61"/>
      <c r="P118" s="61"/>
      <c r="Q118" s="61"/>
      <c r="R118" s="61"/>
      <c r="S118" s="61"/>
      <c r="T118" s="61"/>
    </row>
    <row r="119" spans="3:20" s="34" customFormat="1" ht="30.75" customHeight="1">
      <c r="C119" s="152"/>
      <c r="D119" s="89"/>
      <c r="E119" s="61"/>
      <c r="F119" s="69"/>
      <c r="G119" s="35"/>
      <c r="H119" s="61"/>
      <c r="I119" s="61"/>
      <c r="J119" s="61"/>
      <c r="K119" s="61"/>
      <c r="L119" s="91"/>
      <c r="M119" s="61"/>
      <c r="N119" s="61"/>
      <c r="O119" s="61"/>
      <c r="P119" s="61"/>
      <c r="Q119" s="61"/>
      <c r="R119" s="61"/>
      <c r="S119" s="61"/>
      <c r="T119" s="61"/>
    </row>
    <row r="120" spans="3:20" s="34" customFormat="1" ht="30.75" customHeight="1">
      <c r="C120" s="152"/>
      <c r="D120" s="89"/>
      <c r="E120" s="61"/>
      <c r="F120" s="69"/>
      <c r="G120" s="35"/>
      <c r="H120" s="61"/>
      <c r="I120" s="61"/>
      <c r="J120" s="61"/>
      <c r="K120" s="61"/>
      <c r="L120" s="91"/>
      <c r="M120" s="61"/>
      <c r="N120" s="61"/>
      <c r="O120" s="61"/>
      <c r="P120" s="61"/>
      <c r="Q120" s="61"/>
      <c r="R120" s="61"/>
      <c r="S120" s="61"/>
      <c r="T120" s="61"/>
    </row>
    <row r="121" spans="3:20" s="34" customFormat="1" ht="30.75" customHeight="1">
      <c r="C121" s="152"/>
      <c r="D121" s="89"/>
      <c r="E121" s="61"/>
      <c r="F121" s="69"/>
      <c r="G121" s="35"/>
      <c r="H121" s="61"/>
      <c r="I121" s="61"/>
      <c r="J121" s="61"/>
      <c r="K121" s="61"/>
      <c r="L121" s="91"/>
      <c r="M121" s="61"/>
      <c r="N121" s="61"/>
      <c r="O121" s="61"/>
      <c r="P121" s="61"/>
      <c r="Q121" s="61"/>
      <c r="R121" s="61"/>
      <c r="S121" s="61"/>
      <c r="T121" s="61"/>
    </row>
    <row r="122" spans="3:20" s="34" customFormat="1" ht="30.75" customHeight="1">
      <c r="C122" s="152"/>
      <c r="D122" s="89"/>
      <c r="E122" s="61"/>
      <c r="F122" s="69"/>
      <c r="G122" s="35"/>
      <c r="H122" s="61"/>
      <c r="I122" s="61"/>
      <c r="J122" s="61"/>
      <c r="K122" s="61"/>
      <c r="L122" s="91"/>
      <c r="M122" s="61"/>
      <c r="N122" s="61"/>
      <c r="O122" s="61"/>
      <c r="P122" s="61"/>
      <c r="Q122" s="61"/>
      <c r="R122" s="61"/>
      <c r="S122" s="61"/>
      <c r="T122" s="61"/>
    </row>
    <row r="123" spans="3:20" s="34" customFormat="1" ht="30.75" customHeight="1">
      <c r="C123" s="152"/>
      <c r="D123" s="89"/>
      <c r="E123" s="61"/>
      <c r="F123" s="69"/>
      <c r="G123" s="35"/>
      <c r="H123" s="61"/>
      <c r="I123" s="61"/>
      <c r="J123" s="61"/>
      <c r="K123" s="61"/>
      <c r="L123" s="91"/>
      <c r="M123" s="61"/>
      <c r="N123" s="61"/>
      <c r="O123" s="61"/>
      <c r="P123" s="61"/>
      <c r="Q123" s="61"/>
      <c r="R123" s="61"/>
      <c r="S123" s="61"/>
      <c r="T123" s="61"/>
    </row>
    <row r="124" spans="3:20" s="34" customFormat="1" ht="30.75" customHeight="1">
      <c r="C124" s="152"/>
      <c r="D124" s="89"/>
      <c r="E124" s="61"/>
      <c r="F124" s="69"/>
      <c r="G124" s="35"/>
      <c r="H124" s="61"/>
      <c r="I124" s="61"/>
      <c r="J124" s="61"/>
      <c r="K124" s="61"/>
      <c r="L124" s="91"/>
      <c r="M124" s="61"/>
      <c r="N124" s="61"/>
      <c r="O124" s="61"/>
      <c r="P124" s="61"/>
      <c r="Q124" s="61"/>
      <c r="R124" s="61"/>
      <c r="S124" s="61"/>
      <c r="T124" s="61"/>
    </row>
    <row r="125" spans="3:20" s="34" customFormat="1" ht="30.75" customHeight="1">
      <c r="C125" s="152"/>
      <c r="D125" s="89"/>
      <c r="E125" s="61"/>
      <c r="F125" s="69"/>
      <c r="G125" s="35"/>
      <c r="H125" s="61"/>
      <c r="I125" s="61"/>
      <c r="J125" s="61"/>
      <c r="K125" s="61"/>
      <c r="L125" s="91"/>
      <c r="M125" s="61"/>
      <c r="N125" s="61"/>
      <c r="O125" s="61"/>
      <c r="P125" s="61"/>
      <c r="Q125" s="61"/>
      <c r="R125" s="61"/>
      <c r="S125" s="61"/>
      <c r="T125" s="61"/>
    </row>
    <row r="126" spans="3:20" s="34" customFormat="1" ht="30.75" customHeight="1">
      <c r="C126" s="152"/>
      <c r="D126" s="89"/>
      <c r="E126" s="61"/>
      <c r="F126" s="69"/>
      <c r="G126" s="35"/>
      <c r="H126" s="61"/>
      <c r="I126" s="61"/>
      <c r="J126" s="61"/>
      <c r="K126" s="61"/>
      <c r="L126" s="91"/>
      <c r="M126" s="61"/>
      <c r="N126" s="61"/>
      <c r="O126" s="61"/>
      <c r="P126" s="61"/>
      <c r="Q126" s="61"/>
      <c r="R126" s="61"/>
      <c r="S126" s="61"/>
      <c r="T126" s="61"/>
    </row>
    <row r="127" spans="3:20" s="34" customFormat="1" ht="30.75" customHeight="1">
      <c r="C127" s="152"/>
      <c r="D127" s="89"/>
      <c r="E127" s="61"/>
      <c r="F127" s="69"/>
      <c r="G127" s="35"/>
      <c r="H127" s="61"/>
      <c r="I127" s="61"/>
      <c r="J127" s="61"/>
      <c r="K127" s="61"/>
      <c r="L127" s="91"/>
      <c r="M127" s="61"/>
      <c r="N127" s="61"/>
      <c r="O127" s="61"/>
      <c r="P127" s="61"/>
      <c r="Q127" s="61"/>
      <c r="R127" s="61"/>
      <c r="S127" s="61"/>
      <c r="T127" s="61"/>
    </row>
    <row r="128" spans="3:20" s="34" customFormat="1" ht="30.75" customHeight="1">
      <c r="C128" s="152"/>
      <c r="D128" s="89"/>
      <c r="E128" s="61"/>
      <c r="F128" s="69"/>
      <c r="G128" s="35"/>
      <c r="H128" s="61"/>
      <c r="I128" s="61"/>
      <c r="J128" s="61"/>
      <c r="K128" s="61"/>
      <c r="L128" s="91"/>
      <c r="M128" s="61"/>
      <c r="N128" s="61"/>
      <c r="O128" s="61"/>
      <c r="P128" s="61"/>
      <c r="Q128" s="61"/>
      <c r="R128" s="61"/>
      <c r="S128" s="61"/>
      <c r="T128" s="61"/>
    </row>
    <row r="129" spans="3:20" s="34" customFormat="1" ht="30.75" customHeight="1">
      <c r="C129" s="152"/>
      <c r="D129" s="89"/>
      <c r="E129" s="61"/>
      <c r="F129" s="69"/>
      <c r="G129" s="35"/>
      <c r="H129" s="61"/>
      <c r="I129" s="61"/>
      <c r="J129" s="61"/>
      <c r="K129" s="61"/>
      <c r="L129" s="91"/>
      <c r="M129" s="61"/>
      <c r="N129" s="61"/>
      <c r="O129" s="61"/>
      <c r="P129" s="61"/>
      <c r="Q129" s="61"/>
      <c r="R129" s="61"/>
      <c r="S129" s="61"/>
      <c r="T129" s="61"/>
    </row>
    <row r="130" spans="3:20" s="34" customFormat="1" ht="30.75" customHeight="1">
      <c r="C130" s="152"/>
      <c r="D130" s="89"/>
      <c r="E130" s="61"/>
      <c r="F130" s="69"/>
      <c r="G130" s="35"/>
      <c r="H130" s="61"/>
      <c r="I130" s="61"/>
      <c r="J130" s="61"/>
      <c r="K130" s="61"/>
      <c r="L130" s="91"/>
      <c r="M130" s="61"/>
      <c r="N130" s="61"/>
      <c r="O130" s="61"/>
      <c r="P130" s="61"/>
      <c r="Q130" s="61"/>
      <c r="R130" s="61"/>
      <c r="S130" s="61"/>
      <c r="T130" s="61"/>
    </row>
    <row r="131" spans="3:20" s="34" customFormat="1" ht="30.75" customHeight="1">
      <c r="C131" s="152"/>
      <c r="D131" s="89"/>
      <c r="E131" s="61"/>
      <c r="F131" s="69"/>
      <c r="G131" s="35"/>
      <c r="H131" s="61"/>
      <c r="I131" s="61"/>
      <c r="J131" s="61"/>
      <c r="K131" s="61"/>
      <c r="L131" s="91"/>
      <c r="M131" s="61"/>
      <c r="N131" s="61"/>
      <c r="O131" s="61"/>
      <c r="P131" s="61"/>
      <c r="Q131" s="61"/>
      <c r="R131" s="61"/>
      <c r="S131" s="61"/>
      <c r="T131" s="61"/>
    </row>
    <row r="132" spans="3:20" s="34" customFormat="1" ht="30.75" customHeight="1">
      <c r="C132" s="152"/>
      <c r="D132" s="89"/>
      <c r="E132" s="61"/>
      <c r="F132" s="69"/>
      <c r="G132" s="35"/>
      <c r="H132" s="61"/>
      <c r="I132" s="61"/>
      <c r="J132" s="61"/>
      <c r="K132" s="61"/>
      <c r="L132" s="91"/>
      <c r="M132" s="61"/>
      <c r="N132" s="61"/>
      <c r="O132" s="61"/>
      <c r="P132" s="61"/>
      <c r="Q132" s="61"/>
      <c r="R132" s="61"/>
      <c r="S132" s="61"/>
      <c r="T132" s="61"/>
    </row>
    <row r="133" spans="3:20" s="34" customFormat="1" ht="30.75" customHeight="1">
      <c r="C133" s="152"/>
      <c r="D133" s="89"/>
      <c r="E133" s="61"/>
      <c r="F133" s="69"/>
      <c r="G133" s="35"/>
      <c r="H133" s="61"/>
      <c r="I133" s="61"/>
      <c r="J133" s="61"/>
      <c r="K133" s="61"/>
      <c r="L133" s="91"/>
      <c r="M133" s="61"/>
      <c r="N133" s="61"/>
      <c r="O133" s="61"/>
      <c r="P133" s="61"/>
      <c r="Q133" s="61"/>
      <c r="R133" s="61"/>
      <c r="S133" s="61"/>
      <c r="T133" s="61"/>
    </row>
    <row r="134" spans="3:20" s="34" customFormat="1" ht="30.75" customHeight="1">
      <c r="C134" s="152"/>
      <c r="D134" s="89"/>
      <c r="E134" s="61"/>
      <c r="F134" s="69"/>
      <c r="G134" s="35"/>
      <c r="H134" s="61"/>
      <c r="I134" s="61"/>
      <c r="J134" s="61"/>
      <c r="K134" s="61"/>
      <c r="L134" s="91"/>
      <c r="M134" s="61"/>
      <c r="N134" s="61"/>
      <c r="O134" s="61"/>
      <c r="P134" s="61"/>
      <c r="Q134" s="61"/>
      <c r="R134" s="61"/>
      <c r="S134" s="61"/>
      <c r="T134" s="61"/>
    </row>
    <row r="135" spans="3:20" s="34" customFormat="1" ht="30.75" customHeight="1">
      <c r="C135" s="152"/>
      <c r="D135" s="89"/>
      <c r="E135" s="61"/>
      <c r="F135" s="69"/>
      <c r="G135" s="35"/>
      <c r="H135" s="61"/>
      <c r="I135" s="61"/>
      <c r="J135" s="61"/>
      <c r="K135" s="61"/>
      <c r="L135" s="91"/>
      <c r="M135" s="61"/>
      <c r="N135" s="61"/>
      <c r="O135" s="61"/>
      <c r="P135" s="61"/>
      <c r="Q135" s="61"/>
      <c r="R135" s="61"/>
      <c r="S135" s="61"/>
      <c r="T135" s="61"/>
    </row>
    <row r="136" spans="3:20" s="34" customFormat="1" ht="30.75" customHeight="1">
      <c r="C136" s="152"/>
      <c r="D136" s="89"/>
      <c r="E136" s="61"/>
      <c r="F136" s="69"/>
      <c r="G136" s="35"/>
      <c r="H136" s="61"/>
      <c r="I136" s="61"/>
      <c r="J136" s="61"/>
      <c r="K136" s="61"/>
      <c r="L136" s="91"/>
      <c r="M136" s="61"/>
      <c r="N136" s="61"/>
      <c r="O136" s="61"/>
      <c r="P136" s="61"/>
      <c r="Q136" s="61"/>
      <c r="R136" s="61"/>
      <c r="S136" s="61"/>
      <c r="T136" s="61"/>
    </row>
    <row r="137" spans="3:20" s="34" customFormat="1" ht="30.75" customHeight="1">
      <c r="C137" s="152"/>
      <c r="D137" s="89"/>
      <c r="E137" s="61"/>
      <c r="F137" s="69"/>
      <c r="G137" s="35"/>
      <c r="H137" s="61"/>
      <c r="I137" s="61"/>
      <c r="J137" s="61"/>
      <c r="K137" s="61"/>
      <c r="L137" s="91"/>
      <c r="M137" s="61"/>
      <c r="N137" s="61"/>
      <c r="O137" s="61"/>
      <c r="P137" s="61"/>
      <c r="Q137" s="61"/>
      <c r="R137" s="61"/>
      <c r="S137" s="61"/>
      <c r="T137" s="61"/>
    </row>
    <row r="138" spans="3:20" s="34" customFormat="1" ht="30.75" customHeight="1">
      <c r="C138" s="152"/>
      <c r="D138" s="89"/>
      <c r="E138" s="61"/>
      <c r="F138" s="69"/>
      <c r="G138" s="35"/>
      <c r="H138" s="61"/>
      <c r="I138" s="61"/>
      <c r="J138" s="61"/>
      <c r="K138" s="61"/>
      <c r="L138" s="91"/>
      <c r="M138" s="61"/>
      <c r="N138" s="61"/>
      <c r="O138" s="61"/>
      <c r="P138" s="61"/>
      <c r="Q138" s="61"/>
      <c r="R138" s="61"/>
      <c r="S138" s="61"/>
      <c r="T138" s="61"/>
    </row>
    <row r="139" spans="3:20" s="34" customFormat="1" ht="30.75" customHeight="1">
      <c r="C139" s="152"/>
      <c r="D139" s="89"/>
      <c r="E139" s="61"/>
      <c r="F139" s="69"/>
      <c r="G139" s="35"/>
      <c r="H139" s="61"/>
      <c r="I139" s="61"/>
      <c r="J139" s="61"/>
      <c r="K139" s="61"/>
      <c r="L139" s="91"/>
      <c r="M139" s="61"/>
      <c r="N139" s="61"/>
      <c r="O139" s="61"/>
      <c r="P139" s="61"/>
      <c r="Q139" s="61"/>
      <c r="R139" s="61"/>
      <c r="S139" s="61"/>
      <c r="T139" s="61"/>
    </row>
    <row r="140" spans="3:20" s="34" customFormat="1" ht="30.75" customHeight="1">
      <c r="C140" s="152"/>
      <c r="D140" s="89"/>
      <c r="E140" s="61"/>
      <c r="F140" s="69"/>
      <c r="G140" s="35"/>
      <c r="H140" s="61"/>
      <c r="I140" s="61"/>
      <c r="J140" s="61"/>
      <c r="K140" s="61"/>
      <c r="L140" s="91"/>
      <c r="M140" s="61"/>
      <c r="N140" s="61"/>
      <c r="O140" s="61"/>
      <c r="P140" s="61"/>
      <c r="Q140" s="61"/>
      <c r="R140" s="61"/>
      <c r="S140" s="61"/>
      <c r="T140" s="61"/>
    </row>
    <row r="141" spans="3:20" s="34" customFormat="1" ht="30.75" customHeight="1">
      <c r="C141" s="152"/>
      <c r="D141" s="89"/>
      <c r="E141" s="61"/>
      <c r="F141" s="69"/>
      <c r="G141" s="35"/>
      <c r="H141" s="61"/>
      <c r="I141" s="61"/>
      <c r="J141" s="61"/>
      <c r="K141" s="61"/>
      <c r="L141" s="91"/>
      <c r="M141" s="61"/>
      <c r="N141" s="61"/>
      <c r="O141" s="61"/>
      <c r="P141" s="61"/>
      <c r="Q141" s="61"/>
      <c r="R141" s="61"/>
      <c r="S141" s="61"/>
      <c r="T141" s="61"/>
    </row>
    <row r="142" spans="3:20" s="34" customFormat="1" ht="30.75" customHeight="1">
      <c r="C142" s="152"/>
      <c r="D142" s="89"/>
      <c r="E142" s="61"/>
      <c r="F142" s="69"/>
      <c r="G142" s="35"/>
      <c r="H142" s="61"/>
      <c r="I142" s="61"/>
      <c r="J142" s="61"/>
      <c r="K142" s="61"/>
      <c r="L142" s="91"/>
      <c r="M142" s="61"/>
      <c r="N142" s="61"/>
      <c r="O142" s="61"/>
      <c r="P142" s="61"/>
      <c r="Q142" s="61"/>
      <c r="R142" s="61"/>
      <c r="S142" s="61"/>
      <c r="T142" s="61"/>
    </row>
    <row r="143" spans="3:20" s="34" customFormat="1" ht="30.75" customHeight="1">
      <c r="C143" s="152"/>
      <c r="D143" s="89"/>
      <c r="E143" s="61"/>
      <c r="F143" s="69"/>
      <c r="G143" s="35"/>
      <c r="H143" s="61"/>
      <c r="I143" s="61"/>
      <c r="J143" s="61"/>
      <c r="K143" s="61"/>
      <c r="L143" s="91"/>
      <c r="M143" s="61"/>
      <c r="N143" s="61"/>
      <c r="O143" s="61"/>
      <c r="P143" s="61"/>
      <c r="Q143" s="61"/>
      <c r="R143" s="61"/>
      <c r="S143" s="61"/>
      <c r="T143" s="61"/>
    </row>
    <row r="144" spans="3:20" s="34" customFormat="1" ht="30.75" customHeight="1">
      <c r="C144" s="152"/>
      <c r="D144" s="89"/>
      <c r="E144" s="61"/>
      <c r="F144" s="69"/>
      <c r="G144" s="35"/>
      <c r="H144" s="61"/>
      <c r="I144" s="61"/>
      <c r="J144" s="61"/>
      <c r="K144" s="61"/>
      <c r="L144" s="91"/>
      <c r="M144" s="61"/>
      <c r="N144" s="61"/>
      <c r="O144" s="61"/>
      <c r="P144" s="61"/>
      <c r="Q144" s="61"/>
      <c r="R144" s="61"/>
      <c r="S144" s="61"/>
      <c r="T144" s="61"/>
    </row>
    <row r="145" spans="1:20" s="34" customFormat="1" ht="30.75" customHeight="1">
      <c r="C145" s="152"/>
      <c r="D145" s="89"/>
      <c r="E145" s="61"/>
      <c r="F145" s="69"/>
      <c r="G145" s="35"/>
      <c r="H145" s="61"/>
      <c r="I145" s="61"/>
      <c r="J145" s="61"/>
      <c r="K145" s="61"/>
      <c r="L145" s="91"/>
      <c r="M145" s="61"/>
      <c r="N145" s="61"/>
      <c r="O145" s="61"/>
      <c r="P145" s="61"/>
      <c r="Q145" s="61"/>
      <c r="R145" s="61"/>
      <c r="S145" s="61"/>
      <c r="T145" s="61"/>
    </row>
    <row r="146" spans="1:20" s="34" customFormat="1" ht="30.75" customHeight="1">
      <c r="C146" s="152"/>
      <c r="D146" s="89"/>
      <c r="E146" s="61"/>
      <c r="F146" s="69"/>
      <c r="G146" s="35"/>
      <c r="H146" s="61"/>
      <c r="I146" s="61"/>
      <c r="J146" s="61"/>
      <c r="K146" s="61"/>
      <c r="L146" s="91"/>
      <c r="M146" s="61"/>
      <c r="N146" s="61"/>
      <c r="O146" s="61"/>
      <c r="P146" s="61"/>
      <c r="Q146" s="61"/>
      <c r="R146" s="61"/>
      <c r="S146" s="61"/>
      <c r="T146" s="61"/>
    </row>
    <row r="147" spans="1:20" ht="30.75" customHeight="1">
      <c r="A147" s="23"/>
      <c r="B147" s="23"/>
    </row>
    <row r="148" spans="1:20" ht="30.75" customHeight="1">
      <c r="A148" s="23"/>
      <c r="B148" s="23"/>
    </row>
    <row r="149" spans="1:20" ht="30.75" customHeight="1">
      <c r="A149" s="23"/>
      <c r="B149" s="23"/>
    </row>
    <row r="150" spans="1:20" ht="30.75" customHeight="1">
      <c r="A150" s="23"/>
      <c r="B150" s="23"/>
    </row>
    <row r="151" spans="1:20" ht="30.75" customHeight="1">
      <c r="A151" s="23"/>
      <c r="B151" s="23"/>
    </row>
    <row r="152" spans="1:20" ht="30.75" customHeight="1">
      <c r="A152" s="23"/>
      <c r="B152" s="23"/>
    </row>
    <row r="153" spans="1:20" ht="30.75" customHeight="1">
      <c r="A153" s="23"/>
      <c r="B153" s="23"/>
    </row>
    <row r="154" spans="1:20" ht="30.75" customHeight="1">
      <c r="A154" s="23"/>
      <c r="B154" s="23"/>
    </row>
    <row r="155" spans="1:20" ht="30.75" customHeight="1">
      <c r="A155" s="23"/>
      <c r="B155" s="23"/>
    </row>
    <row r="156" spans="1:20" ht="30.75" customHeight="1">
      <c r="A156" s="23"/>
      <c r="B156" s="23"/>
    </row>
    <row r="157" spans="1:20" ht="30.75" customHeight="1">
      <c r="A157" s="23"/>
      <c r="B157" s="23"/>
    </row>
    <row r="158" spans="1:20" ht="30.75" customHeight="1">
      <c r="A158" s="23"/>
      <c r="B158" s="23"/>
    </row>
    <row r="159" spans="1:20" ht="30.75" customHeight="1">
      <c r="A159" s="23"/>
      <c r="B159" s="23"/>
    </row>
    <row r="160" spans="1:20" ht="30.75" customHeight="1">
      <c r="A160" s="23"/>
      <c r="B160" s="23"/>
    </row>
    <row r="161" spans="1:2" ht="30.75" customHeight="1">
      <c r="A161" s="23"/>
      <c r="B161" s="23"/>
    </row>
    <row r="162" spans="1:2" ht="30.75" customHeight="1">
      <c r="A162" s="23"/>
      <c r="B162" s="23"/>
    </row>
    <row r="163" spans="1:2" ht="30.75" customHeight="1">
      <c r="A163" s="23"/>
      <c r="B163" s="23"/>
    </row>
    <row r="164" spans="1:2" ht="30.75" customHeight="1">
      <c r="A164" s="23"/>
      <c r="B164" s="23"/>
    </row>
    <row r="165" spans="1:2" ht="30.75" customHeight="1">
      <c r="A165" s="23"/>
      <c r="B165" s="23"/>
    </row>
    <row r="166" spans="1:2" ht="30.75" customHeight="1">
      <c r="A166" s="23"/>
      <c r="B166" s="23"/>
    </row>
    <row r="167" spans="1:2" ht="30.75" customHeight="1">
      <c r="A167" s="23"/>
      <c r="B167" s="23"/>
    </row>
    <row r="168" spans="1:2" ht="30.75" customHeight="1">
      <c r="A168" s="23"/>
      <c r="B168" s="23"/>
    </row>
    <row r="169" spans="1:2" ht="30.75" customHeight="1">
      <c r="A169" s="23"/>
      <c r="B169" s="23"/>
    </row>
    <row r="170" spans="1:2" ht="30.75" customHeight="1">
      <c r="A170" s="23"/>
      <c r="B170" s="23"/>
    </row>
  </sheetData>
  <mergeCells count="48">
    <mergeCell ref="A37:C37"/>
    <mergeCell ref="A42:C42"/>
    <mergeCell ref="A47:C47"/>
    <mergeCell ref="A32:C32"/>
    <mergeCell ref="H32:K32"/>
    <mergeCell ref="A17:C17"/>
    <mergeCell ref="A22:C22"/>
    <mergeCell ref="T3:T7"/>
    <mergeCell ref="A3:B5"/>
    <mergeCell ref="A12:C12"/>
    <mergeCell ref="G3:G7"/>
    <mergeCell ref="H27:K27"/>
    <mergeCell ref="M3:N3"/>
    <mergeCell ref="L3:L7"/>
    <mergeCell ref="H22:K22"/>
    <mergeCell ref="H17:K17"/>
    <mergeCell ref="H3:K3"/>
    <mergeCell ref="A27:C27"/>
    <mergeCell ref="I4:J4"/>
    <mergeCell ref="C3:C7"/>
    <mergeCell ref="D3:D7"/>
    <mergeCell ref="A2:T2"/>
    <mergeCell ref="A67:C67"/>
    <mergeCell ref="H47:K47"/>
    <mergeCell ref="H57:K57"/>
    <mergeCell ref="H52:K52"/>
    <mergeCell ref="H62:K62"/>
    <mergeCell ref="H67:K67"/>
    <mergeCell ref="A52:C52"/>
    <mergeCell ref="A57:C57"/>
    <mergeCell ref="A62:C62"/>
    <mergeCell ref="E3:E7"/>
    <mergeCell ref="H4:H7"/>
    <mergeCell ref="I5:I7"/>
    <mergeCell ref="J5:J7"/>
    <mergeCell ref="K4:K7"/>
    <mergeCell ref="H37:K37"/>
    <mergeCell ref="H42:K42"/>
    <mergeCell ref="O3:Q3"/>
    <mergeCell ref="Q4:Q7"/>
    <mergeCell ref="R3:S3"/>
    <mergeCell ref="R4:R7"/>
    <mergeCell ref="S4:S7"/>
    <mergeCell ref="M4:M7"/>
    <mergeCell ref="N4:N7"/>
    <mergeCell ref="O4:O7"/>
    <mergeCell ref="P4:P7"/>
    <mergeCell ref="H12:K12"/>
  </mergeCells>
  <pageMargins left="0.25" right="0.2" top="0.3" bottom="0.25" header="0.05" footer="0.05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4"/>
  <sheetViews>
    <sheetView workbookViewId="0">
      <selection activeCell="D10" sqref="D10:D13"/>
    </sheetView>
  </sheetViews>
  <sheetFormatPr defaultRowHeight="22.2"/>
  <cols>
    <col min="3" max="3" width="8.44140625" style="13" customWidth="1"/>
    <col min="4" max="4" width="40.5546875" style="14" customWidth="1"/>
  </cols>
  <sheetData>
    <row r="1" spans="3:4" s="3" customFormat="1" ht="37.5" customHeight="1">
      <c r="C1" s="1" t="s">
        <v>7</v>
      </c>
      <c r="D1" s="2" t="s">
        <v>8</v>
      </c>
    </row>
    <row r="2" spans="3:4" s="6" customFormat="1" ht="21">
      <c r="C2" s="4">
        <v>0</v>
      </c>
      <c r="D2" s="5" t="s">
        <v>9</v>
      </c>
    </row>
    <row r="3" spans="3:4" s="6" customFormat="1" ht="23.4">
      <c r="C3" s="7">
        <v>1</v>
      </c>
      <c r="D3" s="8" t="s">
        <v>53</v>
      </c>
    </row>
    <row r="4" spans="3:4" s="6" customFormat="1" ht="23.4">
      <c r="C4" s="9">
        <v>2</v>
      </c>
      <c r="D4" s="10" t="s">
        <v>48</v>
      </c>
    </row>
    <row r="5" spans="3:4" s="6" customFormat="1" ht="23.4">
      <c r="C5" s="9">
        <v>2.1</v>
      </c>
      <c r="D5" s="10" t="s">
        <v>49</v>
      </c>
    </row>
    <row r="6" spans="3:4" s="6" customFormat="1" ht="23.4">
      <c r="C6" s="11">
        <v>3</v>
      </c>
      <c r="D6" s="12" t="s">
        <v>4</v>
      </c>
    </row>
    <row r="7" spans="3:4" s="6" customFormat="1" ht="23.4">
      <c r="C7" s="11">
        <v>4</v>
      </c>
      <c r="D7" s="12" t="s">
        <v>10</v>
      </c>
    </row>
    <row r="8" spans="3:4" s="6" customFormat="1" ht="23.4">
      <c r="C8" s="11">
        <v>5</v>
      </c>
      <c r="D8" s="12" t="s">
        <v>11</v>
      </c>
    </row>
    <row r="9" spans="3:4" s="6" customFormat="1" ht="22.5" customHeight="1">
      <c r="C9" s="11">
        <v>6</v>
      </c>
      <c r="D9" s="12" t="s">
        <v>12</v>
      </c>
    </row>
    <row r="10" spans="3:4" s="6" customFormat="1" ht="23.4">
      <c r="C10" s="11">
        <v>7</v>
      </c>
      <c r="D10" s="12" t="s">
        <v>13</v>
      </c>
    </row>
    <row r="11" spans="3:4" s="6" customFormat="1" ht="23.4">
      <c r="C11" s="11">
        <v>8</v>
      </c>
      <c r="D11" s="12" t="s">
        <v>14</v>
      </c>
    </row>
    <row r="12" spans="3:4" s="6" customFormat="1" ht="23.4">
      <c r="C12" s="11">
        <v>9</v>
      </c>
      <c r="D12" s="12" t="s">
        <v>15</v>
      </c>
    </row>
    <row r="13" spans="3:4" s="6" customFormat="1" ht="23.4">
      <c r="C13" s="11">
        <v>10</v>
      </c>
      <c r="D13" s="12" t="s">
        <v>16</v>
      </c>
    </row>
    <row r="14" spans="3:4" s="6" customFormat="1" ht="23.4">
      <c r="C14" s="11">
        <v>11</v>
      </c>
      <c r="D14" s="1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งบประมาณ 2564</vt:lpstr>
      <vt:lpstr>เงินรายได้ 2564</vt:lpstr>
      <vt:lpstr>ตัวเลือก</vt:lpstr>
      <vt:lpstr>'เงินรายได้ 2564'!Print_Area</vt:lpstr>
      <vt:lpstr>'เงินรายได้ 2564'!Print_Titles</vt:lpstr>
      <vt:lpstr>'งบประมาณ 2564'!Print_Titles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</dc:creator>
  <cp:lastModifiedBy>ENG-11</cp:lastModifiedBy>
  <cp:lastPrinted>2019-10-03T08:14:58Z</cp:lastPrinted>
  <dcterms:created xsi:type="dcterms:W3CDTF">2015-10-06T01:48:11Z</dcterms:created>
  <dcterms:modified xsi:type="dcterms:W3CDTF">2021-07-09T04:39:55Z</dcterms:modified>
</cp:coreProperties>
</file>